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tta\Documents\Exceptionell Råvara\Hemsida\Resultatprotokoll\"/>
    </mc:Choice>
  </mc:AlternateContent>
  <xr:revisionPtr revIDLastSave="0" documentId="8_{CC633609-9DE9-4FDB-98BD-94E852CD6FAF}" xr6:coauthVersionLast="47" xr6:coauthVersionMax="47" xr10:uidLastSave="{00000000-0000-0000-0000-000000000000}"/>
  <bookViews>
    <workbookView xWindow="-110" yWindow="-110" windowWidth="22780" windowHeight="14660" tabRatio="797" xr2:uid="{00000000-000D-0000-FFFF-FFFF00000000}"/>
  </bookViews>
  <sheets>
    <sheet name="Totalt" sheetId="11" r:id="rId1"/>
    <sheet name="Linköping" sheetId="40" r:id="rId2"/>
    <sheet name="Gotland" sheetId="48" r:id="rId3"/>
    <sheet name="Mörkö Lamm" sheetId="49" r:id="rId4"/>
    <sheet name="Mörkö Tacka" sheetId="46" r:id="rId5"/>
    <sheet name="x" sheetId="45" r:id="rId6"/>
    <sheet name="xxo" sheetId="44" r:id="rId7"/>
    <sheet name="xxx0" sheetId="35" r:id="rId8"/>
    <sheet name="xxxx0" sheetId="36" r:id="rId9"/>
    <sheet name="00" sheetId="37" r:id="rId10"/>
    <sheet name="xxx000" sheetId="38" r:id="rId1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6" i="49" l="1"/>
  <c r="F48" i="48"/>
  <c r="F49" i="48"/>
  <c r="F16" i="11"/>
  <c r="F35" i="11"/>
  <c r="E48" i="48"/>
  <c r="E49" i="48"/>
  <c r="E16" i="11"/>
  <c r="E35" i="11"/>
  <c r="D48" i="48"/>
  <c r="D49" i="48"/>
  <c r="D16" i="11"/>
  <c r="D35" i="11"/>
  <c r="C48" i="48"/>
  <c r="C49" i="48"/>
  <c r="G17" i="11"/>
  <c r="C48" i="40"/>
  <c r="D48" i="40"/>
  <c r="D49" i="40"/>
  <c r="E48" i="40"/>
  <c r="E49" i="40"/>
  <c r="E15" i="11"/>
  <c r="E34" i="11"/>
  <c r="F48" i="40"/>
  <c r="F49" i="40"/>
  <c r="F15" i="11"/>
  <c r="F34" i="11"/>
  <c r="F55" i="49"/>
  <c r="F56" i="49"/>
  <c r="E55" i="49"/>
  <c r="E56" i="49"/>
  <c r="D55" i="49"/>
  <c r="D56" i="49"/>
  <c r="C55" i="49"/>
  <c r="N53" i="49"/>
  <c r="M53" i="49"/>
  <c r="L53" i="49"/>
  <c r="K53" i="49"/>
  <c r="N52" i="49"/>
  <c r="M52" i="49"/>
  <c r="L52" i="49"/>
  <c r="K52" i="49"/>
  <c r="N51" i="49"/>
  <c r="M51" i="49"/>
  <c r="L51" i="49"/>
  <c r="K51" i="49"/>
  <c r="N50" i="49"/>
  <c r="M50" i="49"/>
  <c r="L50" i="49"/>
  <c r="K50" i="49"/>
  <c r="N49" i="49"/>
  <c r="M49" i="49"/>
  <c r="L49" i="49"/>
  <c r="K49" i="49"/>
  <c r="N48" i="49"/>
  <c r="M48" i="49"/>
  <c r="L48" i="49"/>
  <c r="K48" i="49"/>
  <c r="N47" i="49"/>
  <c r="M47" i="49"/>
  <c r="L47" i="49"/>
  <c r="K47" i="49"/>
  <c r="N46" i="49"/>
  <c r="M46" i="49"/>
  <c r="L46" i="49"/>
  <c r="K46" i="49"/>
  <c r="N45" i="49"/>
  <c r="M45" i="49"/>
  <c r="L45" i="49"/>
  <c r="K45" i="49"/>
  <c r="N44" i="49"/>
  <c r="M44" i="49"/>
  <c r="L44" i="49"/>
  <c r="K44" i="49"/>
  <c r="N43" i="49"/>
  <c r="M43" i="49"/>
  <c r="L43" i="49"/>
  <c r="K43" i="49"/>
  <c r="N42" i="49"/>
  <c r="M42" i="49"/>
  <c r="L42" i="49"/>
  <c r="K42" i="49"/>
  <c r="J42" i="49"/>
  <c r="N41" i="49"/>
  <c r="M41" i="49"/>
  <c r="L41" i="49"/>
  <c r="K41" i="49"/>
  <c r="J41" i="49"/>
  <c r="N40" i="49"/>
  <c r="M40" i="49"/>
  <c r="L40" i="49"/>
  <c r="K40" i="49"/>
  <c r="J40" i="49"/>
  <c r="N39" i="49"/>
  <c r="M39" i="49"/>
  <c r="L39" i="49"/>
  <c r="K39" i="49"/>
  <c r="J39" i="49"/>
  <c r="N38" i="49"/>
  <c r="M38" i="49"/>
  <c r="L38" i="49"/>
  <c r="K38" i="49"/>
  <c r="J38" i="49"/>
  <c r="N37" i="49"/>
  <c r="M37" i="49"/>
  <c r="L37" i="49"/>
  <c r="K37" i="49"/>
  <c r="J37" i="49"/>
  <c r="N36" i="49"/>
  <c r="M36" i="49"/>
  <c r="L36" i="49"/>
  <c r="K36" i="49"/>
  <c r="J36" i="49"/>
  <c r="N35" i="49"/>
  <c r="M35" i="49"/>
  <c r="L35" i="49"/>
  <c r="K35" i="49"/>
  <c r="J35" i="49"/>
  <c r="N34" i="49"/>
  <c r="M34" i="49"/>
  <c r="L34" i="49"/>
  <c r="K34" i="49"/>
  <c r="J34" i="49"/>
  <c r="N33" i="49"/>
  <c r="M33" i="49"/>
  <c r="L33" i="49"/>
  <c r="K33" i="49"/>
  <c r="J33" i="49"/>
  <c r="N32" i="49"/>
  <c r="M32" i="49"/>
  <c r="L32" i="49"/>
  <c r="K32" i="49"/>
  <c r="J32" i="49"/>
  <c r="N37" i="48"/>
  <c r="M37" i="48"/>
  <c r="L37" i="48"/>
  <c r="K37" i="48"/>
  <c r="J37" i="48"/>
  <c r="N36" i="48"/>
  <c r="M36" i="48"/>
  <c r="L36" i="48"/>
  <c r="K36" i="48"/>
  <c r="J36" i="48"/>
  <c r="N35" i="48"/>
  <c r="M35" i="48"/>
  <c r="L35" i="48"/>
  <c r="K35" i="48"/>
  <c r="J35" i="48"/>
  <c r="N34" i="48"/>
  <c r="M34" i="48"/>
  <c r="L34" i="48"/>
  <c r="K34" i="48"/>
  <c r="J34" i="48"/>
  <c r="N33" i="48"/>
  <c r="M33" i="48"/>
  <c r="L33" i="48"/>
  <c r="K33" i="48"/>
  <c r="J33" i="48"/>
  <c r="N32" i="48"/>
  <c r="M32" i="48"/>
  <c r="L32" i="48"/>
  <c r="K32" i="48"/>
  <c r="J32" i="48"/>
  <c r="N31" i="48"/>
  <c r="M31" i="48"/>
  <c r="L31" i="48"/>
  <c r="K31" i="48"/>
  <c r="J31" i="48"/>
  <c r="F53" i="46"/>
  <c r="F54" i="46"/>
  <c r="E53" i="46"/>
  <c r="E54" i="46"/>
  <c r="D53" i="46"/>
  <c r="D54" i="46"/>
  <c r="C53" i="46"/>
  <c r="C54" i="46"/>
  <c r="N52" i="46"/>
  <c r="M52" i="46"/>
  <c r="L52" i="46"/>
  <c r="K52" i="46"/>
  <c r="N51" i="46"/>
  <c r="M51" i="46"/>
  <c r="L51" i="46"/>
  <c r="K51" i="46"/>
  <c r="N50" i="46"/>
  <c r="M50" i="46"/>
  <c r="L50" i="46"/>
  <c r="K50" i="46"/>
  <c r="N49" i="46"/>
  <c r="M49" i="46"/>
  <c r="L49" i="46"/>
  <c r="K49" i="46"/>
  <c r="N48" i="46"/>
  <c r="M48" i="46"/>
  <c r="L48" i="46"/>
  <c r="K48" i="46"/>
  <c r="N47" i="46"/>
  <c r="M47" i="46"/>
  <c r="L47" i="46"/>
  <c r="K47" i="46"/>
  <c r="N46" i="46"/>
  <c r="M46" i="46"/>
  <c r="L46" i="46"/>
  <c r="K46" i="46"/>
  <c r="N45" i="46"/>
  <c r="M45" i="46"/>
  <c r="L45" i="46"/>
  <c r="K45" i="46"/>
  <c r="N44" i="46"/>
  <c r="M44" i="46"/>
  <c r="L44" i="46"/>
  <c r="K44" i="46"/>
  <c r="N43" i="46"/>
  <c r="M43" i="46"/>
  <c r="L43" i="46"/>
  <c r="K43" i="46"/>
  <c r="N42" i="46"/>
  <c r="M42" i="46"/>
  <c r="L42" i="46"/>
  <c r="K42" i="46"/>
  <c r="N41" i="46"/>
  <c r="M41" i="46"/>
  <c r="L41" i="46"/>
  <c r="K41" i="46"/>
  <c r="J41" i="46"/>
  <c r="N40" i="46"/>
  <c r="M40" i="46"/>
  <c r="L40" i="46"/>
  <c r="K40" i="46"/>
  <c r="J40" i="46"/>
  <c r="N39" i="46"/>
  <c r="M39" i="46"/>
  <c r="L39" i="46"/>
  <c r="K39" i="46"/>
  <c r="J39" i="46"/>
  <c r="N38" i="46"/>
  <c r="M38" i="46"/>
  <c r="L38" i="46"/>
  <c r="K38" i="46"/>
  <c r="J38" i="46"/>
  <c r="N37" i="46"/>
  <c r="M37" i="46"/>
  <c r="L37" i="46"/>
  <c r="K37" i="46"/>
  <c r="J37" i="46"/>
  <c r="N36" i="46"/>
  <c r="M36" i="46"/>
  <c r="L36" i="46"/>
  <c r="K36" i="46"/>
  <c r="J36" i="46"/>
  <c r="N35" i="46"/>
  <c r="M35" i="46"/>
  <c r="L35" i="46"/>
  <c r="K35" i="46"/>
  <c r="J35" i="46"/>
  <c r="N34" i="46"/>
  <c r="M34" i="46"/>
  <c r="L34" i="46"/>
  <c r="K34" i="46"/>
  <c r="J34" i="46"/>
  <c r="N33" i="46"/>
  <c r="M33" i="46"/>
  <c r="L33" i="46"/>
  <c r="K33" i="46"/>
  <c r="J33" i="46"/>
  <c r="N32" i="46"/>
  <c r="M32" i="46"/>
  <c r="L32" i="46"/>
  <c r="K32" i="46"/>
  <c r="J32" i="46"/>
  <c r="N31" i="46"/>
  <c r="M31" i="46"/>
  <c r="L31" i="46"/>
  <c r="K31" i="46"/>
  <c r="J31" i="46"/>
  <c r="F53" i="45"/>
  <c r="F54" i="45"/>
  <c r="E53" i="45"/>
  <c r="E54" i="45"/>
  <c r="D53" i="45"/>
  <c r="D54" i="45"/>
  <c r="C53" i="45"/>
  <c r="C54" i="45"/>
  <c r="N52" i="45"/>
  <c r="M52" i="45"/>
  <c r="L52" i="45"/>
  <c r="K52" i="45"/>
  <c r="N51" i="45"/>
  <c r="M51" i="45"/>
  <c r="L51" i="45"/>
  <c r="K51" i="45"/>
  <c r="N50" i="45"/>
  <c r="M50" i="45"/>
  <c r="L50" i="45"/>
  <c r="K50" i="45"/>
  <c r="N49" i="45"/>
  <c r="M49" i="45"/>
  <c r="L49" i="45"/>
  <c r="K49" i="45"/>
  <c r="N48" i="45"/>
  <c r="M48" i="45"/>
  <c r="L48" i="45"/>
  <c r="K48" i="45"/>
  <c r="N47" i="45"/>
  <c r="M47" i="45"/>
  <c r="L47" i="45"/>
  <c r="K47" i="45"/>
  <c r="N46" i="45"/>
  <c r="M46" i="45"/>
  <c r="L46" i="45"/>
  <c r="K46" i="45"/>
  <c r="N45" i="45"/>
  <c r="M45" i="45"/>
  <c r="L45" i="45"/>
  <c r="K45" i="45"/>
  <c r="N44" i="45"/>
  <c r="M44" i="45"/>
  <c r="L44" i="45"/>
  <c r="K44" i="45"/>
  <c r="N43" i="45"/>
  <c r="M43" i="45"/>
  <c r="L43" i="45"/>
  <c r="K43" i="45"/>
  <c r="N42" i="45"/>
  <c r="M42" i="45"/>
  <c r="L42" i="45"/>
  <c r="K42" i="45"/>
  <c r="N41" i="45"/>
  <c r="M41" i="45"/>
  <c r="L41" i="45"/>
  <c r="K41" i="45"/>
  <c r="J41" i="45"/>
  <c r="N40" i="45"/>
  <c r="M40" i="45"/>
  <c r="L40" i="45"/>
  <c r="K40" i="45"/>
  <c r="J40" i="45"/>
  <c r="N39" i="45"/>
  <c r="M39" i="45"/>
  <c r="L39" i="45"/>
  <c r="K39" i="45"/>
  <c r="J39" i="45"/>
  <c r="N38" i="45"/>
  <c r="M38" i="45"/>
  <c r="L38" i="45"/>
  <c r="K38" i="45"/>
  <c r="J38" i="45"/>
  <c r="N37" i="45"/>
  <c r="M37" i="45"/>
  <c r="L37" i="45"/>
  <c r="K37" i="45"/>
  <c r="J37" i="45"/>
  <c r="N36" i="45"/>
  <c r="M36" i="45"/>
  <c r="L36" i="45"/>
  <c r="K36" i="45"/>
  <c r="J36" i="45"/>
  <c r="N35" i="45"/>
  <c r="M35" i="45"/>
  <c r="L35" i="45"/>
  <c r="K35" i="45"/>
  <c r="J35" i="45"/>
  <c r="N34" i="45"/>
  <c r="M34" i="45"/>
  <c r="L34" i="45"/>
  <c r="K34" i="45"/>
  <c r="J34" i="45"/>
  <c r="N33" i="45"/>
  <c r="M33" i="45"/>
  <c r="L33" i="45"/>
  <c r="K33" i="45"/>
  <c r="J33" i="45"/>
  <c r="N32" i="45"/>
  <c r="M32" i="45"/>
  <c r="L32" i="45"/>
  <c r="K32" i="45"/>
  <c r="J32" i="45"/>
  <c r="N31" i="45"/>
  <c r="M31" i="45"/>
  <c r="L31" i="45"/>
  <c r="K31" i="45"/>
  <c r="J31" i="45"/>
  <c r="F53" i="44"/>
  <c r="F54" i="44"/>
  <c r="E53" i="44"/>
  <c r="E54" i="44"/>
  <c r="D53" i="44"/>
  <c r="D54" i="44"/>
  <c r="C53" i="44"/>
  <c r="C54" i="44"/>
  <c r="N52" i="44"/>
  <c r="M52" i="44"/>
  <c r="L52" i="44"/>
  <c r="K52" i="44"/>
  <c r="N51" i="44"/>
  <c r="M51" i="44"/>
  <c r="L51" i="44"/>
  <c r="K51" i="44"/>
  <c r="N50" i="44"/>
  <c r="M50" i="44"/>
  <c r="L50" i="44"/>
  <c r="K50" i="44"/>
  <c r="N49" i="44"/>
  <c r="M49" i="44"/>
  <c r="L49" i="44"/>
  <c r="K49" i="44"/>
  <c r="N48" i="44"/>
  <c r="M48" i="44"/>
  <c r="L48" i="44"/>
  <c r="K48" i="44"/>
  <c r="N47" i="44"/>
  <c r="M47" i="44"/>
  <c r="L47" i="44"/>
  <c r="K47" i="44"/>
  <c r="N46" i="44"/>
  <c r="M46" i="44"/>
  <c r="L46" i="44"/>
  <c r="K46" i="44"/>
  <c r="N45" i="44"/>
  <c r="M45" i="44"/>
  <c r="L45" i="44"/>
  <c r="K45" i="44"/>
  <c r="N44" i="44"/>
  <c r="M44" i="44"/>
  <c r="L44" i="44"/>
  <c r="K44" i="44"/>
  <c r="N43" i="44"/>
  <c r="M43" i="44"/>
  <c r="L43" i="44"/>
  <c r="K43" i="44"/>
  <c r="N42" i="44"/>
  <c r="M42" i="44"/>
  <c r="L42" i="44"/>
  <c r="K42" i="44"/>
  <c r="N41" i="44"/>
  <c r="M41" i="44"/>
  <c r="L41" i="44"/>
  <c r="K41" i="44"/>
  <c r="J41" i="44"/>
  <c r="N40" i="44"/>
  <c r="M40" i="44"/>
  <c r="L40" i="44"/>
  <c r="K40" i="44"/>
  <c r="J40" i="44"/>
  <c r="N39" i="44"/>
  <c r="M39" i="44"/>
  <c r="L39" i="44"/>
  <c r="K39" i="44"/>
  <c r="J39" i="44"/>
  <c r="N38" i="44"/>
  <c r="M38" i="44"/>
  <c r="L38" i="44"/>
  <c r="K38" i="44"/>
  <c r="J38" i="44"/>
  <c r="N37" i="44"/>
  <c r="M37" i="44"/>
  <c r="L37" i="44"/>
  <c r="K37" i="44"/>
  <c r="J37" i="44"/>
  <c r="N36" i="44"/>
  <c r="M36" i="44"/>
  <c r="L36" i="44"/>
  <c r="K36" i="44"/>
  <c r="J36" i="44"/>
  <c r="N35" i="44"/>
  <c r="M35" i="44"/>
  <c r="L35" i="44"/>
  <c r="K35" i="44"/>
  <c r="J35" i="44"/>
  <c r="N34" i="44"/>
  <c r="M34" i="44"/>
  <c r="L34" i="44"/>
  <c r="K34" i="44"/>
  <c r="J34" i="44"/>
  <c r="N33" i="44"/>
  <c r="M33" i="44"/>
  <c r="L33" i="44"/>
  <c r="K33" i="44"/>
  <c r="J33" i="44"/>
  <c r="N32" i="44"/>
  <c r="M32" i="44"/>
  <c r="L32" i="44"/>
  <c r="K32" i="44"/>
  <c r="J32" i="44"/>
  <c r="N31" i="44"/>
  <c r="M31" i="44"/>
  <c r="L31" i="44"/>
  <c r="K31" i="44"/>
  <c r="J31" i="44"/>
  <c r="N37" i="40"/>
  <c r="M37" i="40"/>
  <c r="L37" i="40"/>
  <c r="K37" i="40"/>
  <c r="J37" i="40"/>
  <c r="N36" i="40"/>
  <c r="M36" i="40"/>
  <c r="L36" i="40"/>
  <c r="K36" i="40"/>
  <c r="J36" i="40"/>
  <c r="N35" i="40"/>
  <c r="M35" i="40"/>
  <c r="L35" i="40"/>
  <c r="K35" i="40"/>
  <c r="J35" i="40"/>
  <c r="N34" i="40"/>
  <c r="M34" i="40"/>
  <c r="L34" i="40"/>
  <c r="K34" i="40"/>
  <c r="J34" i="40"/>
  <c r="N33" i="40"/>
  <c r="M33" i="40"/>
  <c r="L33" i="40"/>
  <c r="K33" i="40"/>
  <c r="J33" i="40"/>
  <c r="N32" i="40"/>
  <c r="M32" i="40"/>
  <c r="L32" i="40"/>
  <c r="K32" i="40"/>
  <c r="J32" i="40"/>
  <c r="N31" i="40"/>
  <c r="M31" i="40"/>
  <c r="L31" i="40"/>
  <c r="K31" i="40"/>
  <c r="J31" i="40"/>
  <c r="F54" i="38"/>
  <c r="F55" i="38"/>
  <c r="F43" i="11"/>
  <c r="E54" i="38"/>
  <c r="E55" i="38"/>
  <c r="E43" i="11"/>
  <c r="D54" i="38"/>
  <c r="D55" i="38"/>
  <c r="D43" i="11"/>
  <c r="C54" i="38"/>
  <c r="C55" i="38"/>
  <c r="N53" i="38"/>
  <c r="M53" i="38"/>
  <c r="L53" i="38"/>
  <c r="K53" i="38"/>
  <c r="N52" i="38"/>
  <c r="M52" i="38"/>
  <c r="L52" i="38"/>
  <c r="K52" i="38"/>
  <c r="N51" i="38"/>
  <c r="M51" i="38"/>
  <c r="L51" i="38"/>
  <c r="K51" i="38"/>
  <c r="N50" i="38"/>
  <c r="M50" i="38"/>
  <c r="L50" i="38"/>
  <c r="K50" i="38"/>
  <c r="N49" i="38"/>
  <c r="M49" i="38"/>
  <c r="L49" i="38"/>
  <c r="K49" i="38"/>
  <c r="N48" i="38"/>
  <c r="M48" i="38"/>
  <c r="L48" i="38"/>
  <c r="K48" i="38"/>
  <c r="N47" i="38"/>
  <c r="M47" i="38"/>
  <c r="L47" i="38"/>
  <c r="K47" i="38"/>
  <c r="N46" i="38"/>
  <c r="M46" i="38"/>
  <c r="L46" i="38"/>
  <c r="K46" i="38"/>
  <c r="N45" i="38"/>
  <c r="M45" i="38"/>
  <c r="L45" i="38"/>
  <c r="K45" i="38"/>
  <c r="N44" i="38"/>
  <c r="M44" i="38"/>
  <c r="L44" i="38"/>
  <c r="K44" i="38"/>
  <c r="N43" i="38"/>
  <c r="M43" i="38"/>
  <c r="L43" i="38"/>
  <c r="K43" i="38"/>
  <c r="N42" i="38"/>
  <c r="M42" i="38"/>
  <c r="L42" i="38"/>
  <c r="K42" i="38"/>
  <c r="J42" i="38"/>
  <c r="N41" i="38"/>
  <c r="M41" i="38"/>
  <c r="L41" i="38"/>
  <c r="K41" i="38"/>
  <c r="J41" i="38"/>
  <c r="N40" i="38"/>
  <c r="M40" i="38"/>
  <c r="L40" i="38"/>
  <c r="K40" i="38"/>
  <c r="J40" i="38"/>
  <c r="N39" i="38"/>
  <c r="M39" i="38"/>
  <c r="L39" i="38"/>
  <c r="K39" i="38"/>
  <c r="J39" i="38"/>
  <c r="N38" i="38"/>
  <c r="M38" i="38"/>
  <c r="L38" i="38"/>
  <c r="K38" i="38"/>
  <c r="J38" i="38"/>
  <c r="N37" i="38"/>
  <c r="M37" i="38"/>
  <c r="L37" i="38"/>
  <c r="K37" i="38"/>
  <c r="J37" i="38"/>
  <c r="N36" i="38"/>
  <c r="M36" i="38"/>
  <c r="L36" i="38"/>
  <c r="K36" i="38"/>
  <c r="J36" i="38"/>
  <c r="N35" i="38"/>
  <c r="M35" i="38"/>
  <c r="L35" i="38"/>
  <c r="K35" i="38"/>
  <c r="J35" i="38"/>
  <c r="N34" i="38"/>
  <c r="M34" i="38"/>
  <c r="L34" i="38"/>
  <c r="K34" i="38"/>
  <c r="J34" i="38"/>
  <c r="N33" i="38"/>
  <c r="M33" i="38"/>
  <c r="L33" i="38"/>
  <c r="K33" i="38"/>
  <c r="J33" i="38"/>
  <c r="N32" i="38"/>
  <c r="M32" i="38"/>
  <c r="L32" i="38"/>
  <c r="K32" i="38"/>
  <c r="J32" i="38"/>
  <c r="F54" i="37"/>
  <c r="F55" i="37"/>
  <c r="E54" i="37"/>
  <c r="E55" i="37"/>
  <c r="D54" i="37"/>
  <c r="D55" i="37"/>
  <c r="C54" i="37"/>
  <c r="C55" i="37"/>
  <c r="N53" i="37"/>
  <c r="M53" i="37"/>
  <c r="L53" i="37"/>
  <c r="K53" i="37"/>
  <c r="N52" i="37"/>
  <c r="M52" i="37"/>
  <c r="L52" i="37"/>
  <c r="K52" i="37"/>
  <c r="N51" i="37"/>
  <c r="M51" i="37"/>
  <c r="L51" i="37"/>
  <c r="K51" i="37"/>
  <c r="N50" i="37"/>
  <c r="M50" i="37"/>
  <c r="L50" i="37"/>
  <c r="K50" i="37"/>
  <c r="N49" i="37"/>
  <c r="M49" i="37"/>
  <c r="L49" i="37"/>
  <c r="K49" i="37"/>
  <c r="N48" i="37"/>
  <c r="M48" i="37"/>
  <c r="L48" i="37"/>
  <c r="K48" i="37"/>
  <c r="N47" i="37"/>
  <c r="M47" i="37"/>
  <c r="L47" i="37"/>
  <c r="K47" i="37"/>
  <c r="N46" i="37"/>
  <c r="M46" i="37"/>
  <c r="L46" i="37"/>
  <c r="K46" i="37"/>
  <c r="N45" i="37"/>
  <c r="M45" i="37"/>
  <c r="L45" i="37"/>
  <c r="K45" i="37"/>
  <c r="N44" i="37"/>
  <c r="M44" i="37"/>
  <c r="L44" i="37"/>
  <c r="K44" i="37"/>
  <c r="N43" i="37"/>
  <c r="M43" i="37"/>
  <c r="L43" i="37"/>
  <c r="K43" i="37"/>
  <c r="N42" i="37"/>
  <c r="M42" i="37"/>
  <c r="L42" i="37"/>
  <c r="K42" i="37"/>
  <c r="J42" i="37"/>
  <c r="N41" i="37"/>
  <c r="M41" i="37"/>
  <c r="L41" i="37"/>
  <c r="K41" i="37"/>
  <c r="J41" i="37"/>
  <c r="N40" i="37"/>
  <c r="M40" i="37"/>
  <c r="L40" i="37"/>
  <c r="K40" i="37"/>
  <c r="J40" i="37"/>
  <c r="N39" i="37"/>
  <c r="M39" i="37"/>
  <c r="L39" i="37"/>
  <c r="K39" i="37"/>
  <c r="J39" i="37"/>
  <c r="N38" i="37"/>
  <c r="M38" i="37"/>
  <c r="L38" i="37"/>
  <c r="K38" i="37"/>
  <c r="J38" i="37"/>
  <c r="N37" i="37"/>
  <c r="M37" i="37"/>
  <c r="L37" i="37"/>
  <c r="K37" i="37"/>
  <c r="J37" i="37"/>
  <c r="N36" i="37"/>
  <c r="M36" i="37"/>
  <c r="L36" i="37"/>
  <c r="K36" i="37"/>
  <c r="J36" i="37"/>
  <c r="N35" i="37"/>
  <c r="M35" i="37"/>
  <c r="L35" i="37"/>
  <c r="K35" i="37"/>
  <c r="J35" i="37"/>
  <c r="N34" i="37"/>
  <c r="M34" i="37"/>
  <c r="L34" i="37"/>
  <c r="K34" i="37"/>
  <c r="J34" i="37"/>
  <c r="N33" i="37"/>
  <c r="M33" i="37"/>
  <c r="L33" i="37"/>
  <c r="K33" i="37"/>
  <c r="J33" i="37"/>
  <c r="N32" i="37"/>
  <c r="M32" i="37"/>
  <c r="L32" i="37"/>
  <c r="K32" i="37"/>
  <c r="J32" i="37"/>
  <c r="F54" i="36"/>
  <c r="F55" i="36"/>
  <c r="E54" i="36"/>
  <c r="E55" i="36"/>
  <c r="D54" i="36"/>
  <c r="D55" i="36"/>
  <c r="C54" i="36"/>
  <c r="G54" i="36"/>
  <c r="N53" i="36"/>
  <c r="M53" i="36"/>
  <c r="L53" i="36"/>
  <c r="K53" i="36"/>
  <c r="N52" i="36"/>
  <c r="M52" i="36"/>
  <c r="L52" i="36"/>
  <c r="K52" i="36"/>
  <c r="N51" i="36"/>
  <c r="M51" i="36"/>
  <c r="L51" i="36"/>
  <c r="K51" i="36"/>
  <c r="N50" i="36"/>
  <c r="M50" i="36"/>
  <c r="L50" i="36"/>
  <c r="K50" i="36"/>
  <c r="N49" i="36"/>
  <c r="M49" i="36"/>
  <c r="L49" i="36"/>
  <c r="K49" i="36"/>
  <c r="N48" i="36"/>
  <c r="M48" i="36"/>
  <c r="L48" i="36"/>
  <c r="K48" i="36"/>
  <c r="N47" i="36"/>
  <c r="M47" i="36"/>
  <c r="L47" i="36"/>
  <c r="K47" i="36"/>
  <c r="N46" i="36"/>
  <c r="M46" i="36"/>
  <c r="L46" i="36"/>
  <c r="K46" i="36"/>
  <c r="N45" i="36"/>
  <c r="M45" i="36"/>
  <c r="L45" i="36"/>
  <c r="K45" i="36"/>
  <c r="N44" i="36"/>
  <c r="M44" i="36"/>
  <c r="L44" i="36"/>
  <c r="K44" i="36"/>
  <c r="N43" i="36"/>
  <c r="M43" i="36"/>
  <c r="L43" i="36"/>
  <c r="K43" i="36"/>
  <c r="N42" i="36"/>
  <c r="M42" i="36"/>
  <c r="L42" i="36"/>
  <c r="K42" i="36"/>
  <c r="J42" i="36"/>
  <c r="N41" i="36"/>
  <c r="M41" i="36"/>
  <c r="L41" i="36"/>
  <c r="K41" i="36"/>
  <c r="J41" i="36"/>
  <c r="N40" i="36"/>
  <c r="M40" i="36"/>
  <c r="L40" i="36"/>
  <c r="K40" i="36"/>
  <c r="J40" i="36"/>
  <c r="N39" i="36"/>
  <c r="M39" i="36"/>
  <c r="L39" i="36"/>
  <c r="K39" i="36"/>
  <c r="J39" i="36"/>
  <c r="N38" i="36"/>
  <c r="M38" i="36"/>
  <c r="L38" i="36"/>
  <c r="K38" i="36"/>
  <c r="J38" i="36"/>
  <c r="N37" i="36"/>
  <c r="M37" i="36"/>
  <c r="L37" i="36"/>
  <c r="K37" i="36"/>
  <c r="J37" i="36"/>
  <c r="N36" i="36"/>
  <c r="M36" i="36"/>
  <c r="L36" i="36"/>
  <c r="K36" i="36"/>
  <c r="J36" i="36"/>
  <c r="N35" i="36"/>
  <c r="M35" i="36"/>
  <c r="L35" i="36"/>
  <c r="K35" i="36"/>
  <c r="J35" i="36"/>
  <c r="N34" i="36"/>
  <c r="M34" i="36"/>
  <c r="L34" i="36"/>
  <c r="K34" i="36"/>
  <c r="J34" i="36"/>
  <c r="N33" i="36"/>
  <c r="M33" i="36"/>
  <c r="L33" i="36"/>
  <c r="K33" i="36"/>
  <c r="J33" i="36"/>
  <c r="N32" i="36"/>
  <c r="M32" i="36"/>
  <c r="L32" i="36"/>
  <c r="K32" i="36"/>
  <c r="J32" i="36"/>
  <c r="F53" i="35"/>
  <c r="E53" i="35"/>
  <c r="E54" i="35"/>
  <c r="D53" i="35"/>
  <c r="D54" i="35"/>
  <c r="C53" i="35"/>
  <c r="M46" i="35"/>
  <c r="N52" i="35"/>
  <c r="N51" i="35"/>
  <c r="N50" i="35"/>
  <c r="N49" i="35"/>
  <c r="N48" i="35"/>
  <c r="N47" i="35"/>
  <c r="N46" i="35"/>
  <c r="M52" i="35"/>
  <c r="M51" i="35"/>
  <c r="M50" i="35"/>
  <c r="M49" i="35"/>
  <c r="M48" i="35"/>
  <c r="M47" i="35"/>
  <c r="L46" i="35"/>
  <c r="L52" i="35"/>
  <c r="L51" i="35"/>
  <c r="L50" i="35"/>
  <c r="L49" i="35"/>
  <c r="L48" i="35"/>
  <c r="L47" i="35"/>
  <c r="K52" i="35"/>
  <c r="K51" i="35"/>
  <c r="K50" i="35"/>
  <c r="K49" i="35"/>
  <c r="K48" i="35"/>
  <c r="K47" i="35"/>
  <c r="K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M45" i="35"/>
  <c r="M44" i="35"/>
  <c r="M43" i="35"/>
  <c r="M42" i="35"/>
  <c r="L45" i="35"/>
  <c r="L44" i="35"/>
  <c r="L43" i="35"/>
  <c r="L42" i="35"/>
  <c r="K45" i="35"/>
  <c r="K44" i="35"/>
  <c r="K43" i="35"/>
  <c r="K42" i="35"/>
  <c r="C42" i="11"/>
  <c r="F41" i="11"/>
  <c r="E41" i="11"/>
  <c r="D41" i="11"/>
  <c r="F42" i="11"/>
  <c r="E42" i="11"/>
  <c r="C41" i="11"/>
  <c r="F54" i="35"/>
  <c r="F40" i="11"/>
  <c r="E40" i="11"/>
  <c r="D40" i="11"/>
  <c r="M41" i="35"/>
  <c r="L41" i="35"/>
  <c r="K41" i="35"/>
  <c r="J41" i="35"/>
  <c r="M40" i="35"/>
  <c r="L40" i="35"/>
  <c r="K40" i="35"/>
  <c r="J40" i="35"/>
  <c r="M39" i="35"/>
  <c r="L39" i="35"/>
  <c r="K39" i="35"/>
  <c r="J39" i="35"/>
  <c r="M38" i="35"/>
  <c r="L38" i="35"/>
  <c r="K38" i="35"/>
  <c r="J38" i="35"/>
  <c r="M37" i="35"/>
  <c r="L37" i="35"/>
  <c r="K37" i="35"/>
  <c r="J37" i="35"/>
  <c r="M36" i="35"/>
  <c r="L36" i="35"/>
  <c r="K36" i="35"/>
  <c r="J36" i="35"/>
  <c r="M35" i="35"/>
  <c r="L35" i="35"/>
  <c r="K35" i="35"/>
  <c r="J35" i="35"/>
  <c r="M34" i="35"/>
  <c r="L34" i="35"/>
  <c r="K34" i="35"/>
  <c r="J34" i="35"/>
  <c r="M33" i="35"/>
  <c r="L33" i="35"/>
  <c r="K33" i="35"/>
  <c r="J33" i="35"/>
  <c r="M32" i="35"/>
  <c r="L32" i="35"/>
  <c r="K32" i="35"/>
  <c r="J32" i="35"/>
  <c r="M31" i="35"/>
  <c r="L31" i="35"/>
  <c r="K31" i="35"/>
  <c r="J31" i="35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C43" i="11"/>
  <c r="G36" i="11"/>
  <c r="C40" i="11"/>
  <c r="D42" i="11"/>
  <c r="G53" i="46"/>
  <c r="G55" i="49"/>
  <c r="G54" i="46"/>
  <c r="G18" i="11"/>
  <c r="G37" i="11"/>
  <c r="G55" i="38"/>
  <c r="G24" i="11"/>
  <c r="G43" i="11"/>
  <c r="G55" i="37"/>
  <c r="G23" i="11"/>
  <c r="G42" i="11"/>
  <c r="C55" i="36"/>
  <c r="G53" i="35"/>
  <c r="G48" i="48"/>
  <c r="G48" i="40"/>
  <c r="C49" i="40"/>
  <c r="C15" i="11"/>
  <c r="C34" i="11"/>
  <c r="G55" i="36"/>
  <c r="G22" i="11"/>
  <c r="G41" i="11"/>
  <c r="G54" i="45"/>
  <c r="G19" i="11"/>
  <c r="G38" i="11"/>
  <c r="D15" i="11"/>
  <c r="D34" i="11"/>
  <c r="G54" i="44"/>
  <c r="G20" i="11"/>
  <c r="G39" i="11"/>
  <c r="G49" i="48"/>
  <c r="G16" i="11"/>
  <c r="G35" i="11"/>
  <c r="G54" i="37"/>
  <c r="G53" i="45"/>
  <c r="C16" i="11"/>
  <c r="C35" i="11"/>
  <c r="C56" i="49"/>
  <c r="G54" i="38"/>
  <c r="C54" i="35"/>
  <c r="G54" i="35"/>
  <c r="G21" i="11"/>
  <c r="G40" i="11"/>
  <c r="G53" i="44"/>
  <c r="G49" i="40"/>
  <c r="G15" i="11"/>
  <c r="G34" i="11"/>
</calcChain>
</file>

<file path=xl/sharedStrings.xml><?xml version="1.0" encoding="utf-8"?>
<sst xmlns="http://schemas.openxmlformats.org/spreadsheetml/2006/main" count="1104" uniqueCount="209">
  <si>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</si>
  <si>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</si>
  <si>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</si>
  <si>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</si>
  <si>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</si>
  <si>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</si>
  <si>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</si>
  <si>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</si>
  <si>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</si>
  <si>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</si>
  <si>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</si>
  <si>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</si>
  <si>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</si>
  <si>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</si>
  <si>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Produkter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</si>
  <si>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</si>
  <si>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</si>
  <si>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</si>
  <si>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</si>
  <si>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</si>
  <si>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</si>
  <si>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</si>
  <si>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</si>
  <si>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6.</t>
  </si>
  <si>
    <t>7.</t>
  </si>
  <si>
    <t>8.</t>
  </si>
  <si>
    <t>1.</t>
  </si>
  <si>
    <t xml:space="preserve">2. </t>
  </si>
  <si>
    <t xml:space="preserve">3. </t>
  </si>
  <si>
    <t xml:space="preserve">4. </t>
  </si>
  <si>
    <t xml:space="preserve">5. </t>
  </si>
  <si>
    <t>Skala 1 - 10</t>
  </si>
  <si>
    <t>Kock 12</t>
  </si>
  <si>
    <t>Kock 13</t>
  </si>
  <si>
    <t>Kock 14</t>
  </si>
  <si>
    <t>Kock 15</t>
  </si>
  <si>
    <t>Smak</t>
  </si>
  <si>
    <t>Skala 1- 10 x 2</t>
  </si>
  <si>
    <t>Skala 1 - 10  x 1</t>
  </si>
  <si>
    <t>Skala 1 - 10 x 1</t>
  </si>
  <si>
    <t xml:space="preserve">Skala  1 -10 x 1 </t>
  </si>
  <si>
    <t>utseende rå form</t>
  </si>
  <si>
    <t>35-50 poäng = Exceptionell råvara</t>
  </si>
  <si>
    <t xml:space="preserve">Smak </t>
  </si>
  <si>
    <t>20-24 = Standard råvara</t>
  </si>
  <si>
    <t>Kock 16</t>
  </si>
  <si>
    <t>Kock 17</t>
  </si>
  <si>
    <t>Kock 18</t>
  </si>
  <si>
    <t>Kock 19</t>
  </si>
  <si>
    <t xml:space="preserve">Kock 20 </t>
  </si>
  <si>
    <t>Kock 21</t>
  </si>
  <si>
    <t>Kock 22</t>
  </si>
  <si>
    <t>Saftighet</t>
  </si>
  <si>
    <t>Total</t>
  </si>
  <si>
    <t>Kock 35</t>
  </si>
  <si>
    <t xml:space="preserve">Kock 18 </t>
  </si>
  <si>
    <t xml:space="preserve">Kock 19 </t>
  </si>
  <si>
    <t xml:space="preserve">Kock 21 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</si>
  <si>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</si>
  <si>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</si>
  <si>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</si>
  <si>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</si>
  <si>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</si>
  <si>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</si>
  <si>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</si>
  <si>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</si>
  <si>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</si>
  <si>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</si>
  <si>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</si>
  <si>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>Produkt: Referens</t>
  </si>
  <si>
    <t xml:space="preserve">            </t>
  </si>
  <si>
    <t>Nummer:</t>
  </si>
  <si>
    <t xml:space="preserve">Producent: </t>
  </si>
  <si>
    <t>Plats:</t>
  </si>
  <si>
    <t>Ras:</t>
  </si>
  <si>
    <t>Levnadsätt:</t>
  </si>
  <si>
    <t>Ålder:</t>
  </si>
  <si>
    <t>Kön:</t>
  </si>
  <si>
    <t>Slakteri:</t>
  </si>
  <si>
    <t>Slaktdatum:</t>
  </si>
  <si>
    <t>Slaktvikt:</t>
  </si>
  <si>
    <t>Formklass:</t>
  </si>
  <si>
    <t>Fettklass:</t>
  </si>
  <si>
    <t>Nedkylning:</t>
  </si>
  <si>
    <t xml:space="preserve"> </t>
  </si>
  <si>
    <t>Hängning hel/halv:</t>
  </si>
  <si>
    <t>Nedskärning detalj:</t>
  </si>
  <si>
    <t>Hängmörning:</t>
  </si>
  <si>
    <t>Förpackning</t>
  </si>
  <si>
    <t>Levererat:</t>
  </si>
  <si>
    <t>Foder:</t>
  </si>
  <si>
    <t>Temperatur:</t>
  </si>
  <si>
    <t>Tillagning:</t>
  </si>
  <si>
    <t>Tid i ugn:</t>
  </si>
  <si>
    <t>Vila tid:</t>
  </si>
  <si>
    <t>Före:</t>
  </si>
  <si>
    <t>Efter:</t>
  </si>
  <si>
    <t>Ur ugn:</t>
  </si>
  <si>
    <t>Efter vila:</t>
  </si>
  <si>
    <t>Utseende:</t>
  </si>
  <si>
    <t>Förpackning:</t>
  </si>
  <si>
    <t>Kommenter EXRÅ:</t>
  </si>
  <si>
    <t>KOCKARNAS KOMMENTARER:</t>
  </si>
  <si>
    <t>Utseende i rå form:</t>
  </si>
  <si>
    <t>Mörhet:</t>
  </si>
  <si>
    <t>Saftighet:</t>
  </si>
  <si>
    <t>Smak:</t>
  </si>
  <si>
    <t>TILLAGNINGSPROTOKOLL</t>
  </si>
  <si>
    <t>Salt:</t>
  </si>
  <si>
    <t>Metod:</t>
  </si>
  <si>
    <t>Temperatur ugn:</t>
  </si>
  <si>
    <t>3.</t>
  </si>
  <si>
    <t>4.</t>
  </si>
  <si>
    <t>35-50 poäng = Potentiell Exceptionell råvara</t>
  </si>
  <si>
    <t>UTVECKLINGSMÖTE LAMM/FÅR BRUTALISTEN</t>
  </si>
  <si>
    <t xml:space="preserve">Resultat 10 maj 2022 </t>
  </si>
  <si>
    <t>1. Svenskt Lamm, Linköping</t>
  </si>
  <si>
    <t>2. Svenskt Lamm, Gotland</t>
  </si>
  <si>
    <t>3. Mörkö Lamm</t>
  </si>
  <si>
    <t>4. Mörkö Tacka</t>
  </si>
  <si>
    <t>Gotland</t>
  </si>
  <si>
    <t>Stekpanna</t>
  </si>
  <si>
    <t>Ugn</t>
  </si>
  <si>
    <t>Havssalt</t>
  </si>
  <si>
    <t>130° ugn</t>
  </si>
  <si>
    <t>48°</t>
  </si>
  <si>
    <t>9 min</t>
  </si>
  <si>
    <t>51°</t>
  </si>
  <si>
    <t>19 min</t>
  </si>
  <si>
    <t>37°</t>
  </si>
  <si>
    <t>46°</t>
  </si>
  <si>
    <t>36°</t>
  </si>
  <si>
    <t>49-52°</t>
  </si>
  <si>
    <t>12 min</t>
  </si>
  <si>
    <t>-</t>
  </si>
  <si>
    <t>Linköping</t>
  </si>
  <si>
    <t>Inköpt från Hötorgshallen</t>
  </si>
  <si>
    <t>2.</t>
  </si>
  <si>
    <t>Gotlandsslakteri</t>
  </si>
  <si>
    <t>Inköpt på butik</t>
  </si>
  <si>
    <t>Mjölig i smaken</t>
  </si>
  <si>
    <t>Hög saftighet genomgående</t>
  </si>
  <si>
    <t>Milda smaker med viss syrlighet</t>
  </si>
  <si>
    <t>Hanteringen behöver ses över genomgående.</t>
  </si>
  <si>
    <t>Bra mörhet, för mycket mör</t>
  </si>
  <si>
    <t>Rosarött kött, fin kappa dock för tunn</t>
  </si>
  <si>
    <t>Josighet, bra balans, korta fibrer, seg kappa</t>
  </si>
  <si>
    <t>Stark doft, ungt lamm, mjukt, blöt kappa vaccad?</t>
  </si>
  <si>
    <t>Ytlig smak inte så lång viss tråkighet i smaken, fadd.</t>
  </si>
  <si>
    <t>Gräs, hö, läder, järn, ägg, viss smörighet</t>
  </si>
  <si>
    <t>Mycket att göra i hanteringen.</t>
  </si>
  <si>
    <t>Långa fibrer</t>
  </si>
  <si>
    <t xml:space="preserve">Mer fett på kappan, äldre djur, </t>
  </si>
  <si>
    <t>Något tuggig</t>
  </si>
  <si>
    <t xml:space="preserve">Kort eftersmak med klar lammsmak, gott fett, </t>
  </si>
  <si>
    <t>Lätt fin marmorering med fin kappa</t>
  </si>
  <si>
    <t>Gräddig, sötma, jästigt, nötig, popcorn</t>
  </si>
  <si>
    <t>Entrecote på kvar.</t>
  </si>
  <si>
    <t>Bra känsla</t>
  </si>
  <si>
    <t>Kött fett bra balans</t>
  </si>
  <si>
    <t>Järnig eftersmak</t>
  </si>
  <si>
    <t>Mjölk, hö, fettet är fin i smaken, elegant, smörighet</t>
  </si>
  <si>
    <t xml:space="preserve">Mycket fin mogen doft, hö, fin skuren sadel, </t>
  </si>
  <si>
    <t>Torr och fin i konsistensen,</t>
  </si>
  <si>
    <t>Högre tuggmotstånd, med bra mörhet ändå</t>
  </si>
  <si>
    <t>Örter, gräs, stall, smör, svamp, liten järnighet, gott fett</t>
  </si>
  <si>
    <t>Fin josighet med korta fibrer i frasig känsla</t>
  </si>
  <si>
    <t>Bra balans med fettkappa något torr finish</t>
  </si>
  <si>
    <t>Bra hängsmak, djupt, karamelliserad grädde, ostig</t>
  </si>
  <si>
    <t>Lite mer fix på finishen på visningsbit</t>
  </si>
  <si>
    <t>Fint paketerad.</t>
  </si>
  <si>
    <t>Bra torrhet med fin stor fettkappa</t>
  </si>
  <si>
    <t xml:space="preserve">Äldre djur, bra hängtid, marmorering fin, </t>
  </si>
  <si>
    <t>Homogen o mör</t>
  </si>
  <si>
    <t>Mer fibrer och högre textur</t>
  </si>
  <si>
    <t>Ren smak, hög tydlighet i smaken med en kort klang.</t>
  </si>
  <si>
    <t>Grova fibrer som mjölar anings med lång saftighet</t>
  </si>
  <si>
    <t>Mycket bra mörhet</t>
  </si>
  <si>
    <t xml:space="preserve">Mörk rött kött, fantastisk färg, </t>
  </si>
  <si>
    <t>Smörigt, umami, smör, nötigt, syra, supergott fett med renhet</t>
  </si>
  <si>
    <t>Kan jobbas vidare på detaljerna med styckning, flisor.</t>
  </si>
  <si>
    <t>Tack för jag fick prova! Anings rökig?</t>
  </si>
  <si>
    <t>Mörkölamm AB c/o Anneli Wallin Furholmen 1, 61991 Trosa</t>
  </si>
  <si>
    <t>Vit Dorper</t>
  </si>
  <si>
    <t>Bagglamm</t>
  </si>
  <si>
    <t>Ensilage producerat på vår egen vall. Samt saltsten och mineraler</t>
  </si>
  <si>
    <t>Fåren betar våra naturbeteshagar samt efterbetar våra vallar efterskörd. De går ute från maj- oktober</t>
  </si>
  <si>
    <t>21-04-01-</t>
  </si>
  <si>
    <t>Värmdö Slakteri</t>
  </si>
  <si>
    <t>22-04-04-</t>
  </si>
  <si>
    <t>20 kg</t>
  </si>
  <si>
    <t>R+</t>
  </si>
  <si>
    <t>3-</t>
  </si>
  <si>
    <t>Hängt i kyl med en temperatur på 6,8-7,5 grader samt 65-75%</t>
  </si>
  <si>
    <t> 22-04-18-</t>
  </si>
  <si>
    <t>Hängt helkropp från 220404- 220418</t>
  </si>
  <si>
    <t>Suffolk</t>
  </si>
  <si>
    <t>Furholmen vall och naturbetshagar</t>
  </si>
  <si>
    <t>Tacka</t>
  </si>
  <si>
    <t>2015.</t>
  </si>
  <si>
    <t>42 kg</t>
  </si>
  <si>
    <t>5-</t>
  </si>
  <si>
    <t>Hängt helkropp från 220404- 220414</t>
  </si>
  <si>
    <t> 22-04-14-</t>
  </si>
  <si>
    <t>Statusen "Exceptionell Råvara" utses vid Smakmötet 2022</t>
  </si>
  <si>
    <t>Poängen nedan är indikation i vilken nivå just denna råvara</t>
  </si>
  <si>
    <t>ANMÄRKNING</t>
  </si>
  <si>
    <t>som testades på Utvecklingsmötet ligger.</t>
  </si>
  <si>
    <t>Potentialpoäng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</si>
</sst>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0" fillId="2" borderId="0" xfId="0" applyFont="1" applyFill="1" applyBorder="1"/>
    <xf numFmtId="0" fontId="10" fillId="2" borderId="0" xfId="0" applyFont="1" applyFill="1"/>
    <xf numFmtId="0" fontId="3" fillId="2" borderId="0" xfId="0" applyFont="1" applyFill="1" applyBorder="1"/>
    <xf numFmtId="0" fontId="0" fillId="2" borderId="0" xfId="0" applyFont="1" applyFill="1"/>
    <xf numFmtId="0" fontId="8" fillId="2" borderId="0" xfId="0" applyFont="1" applyFill="1" applyBorder="1"/>
    <xf numFmtId="0" fontId="3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0" fontId="8" fillId="2" borderId="5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2" fontId="12" fillId="2" borderId="0" xfId="0" applyNumberFormat="1" applyFont="1" applyFill="1" applyBorder="1"/>
    <xf numFmtId="0" fontId="12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0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13" fillId="2" borderId="0" xfId="0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/>
    <xf numFmtId="0" fontId="1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/>
    <xf numFmtId="164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2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3" fillId="2" borderId="5" xfId="0" applyFont="1" applyFill="1" applyBorder="1"/>
    <xf numFmtId="0" fontId="12" fillId="2" borderId="5" xfId="0" applyFont="1" applyFill="1" applyBorder="1"/>
    <xf numFmtId="0" fontId="0" fillId="2" borderId="8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8" fillId="2" borderId="5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left" indent="1"/>
    </xf>
    <xf numFmtId="164" fontId="3" fillId="2" borderId="5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5" fillId="4" borderId="5" xfId="0" applyFont="1" applyFill="1" applyBorder="1"/>
    <xf numFmtId="2" fontId="3" fillId="2" borderId="0" xfId="0" applyNumberFormat="1" applyFont="1" applyFill="1" applyBorder="1" applyAlignment="1">
      <alignment horizontal="left"/>
    </xf>
    <xf numFmtId="0" fontId="15" fillId="4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left" indent="2"/>
    </xf>
    <xf numFmtId="2" fontId="16" fillId="2" borderId="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15" fontId="13" fillId="2" borderId="2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left"/>
    </xf>
    <xf numFmtId="0" fontId="17" fillId="5" borderId="0" xfId="0" applyFont="1" applyFill="1"/>
    <xf numFmtId="0" fontId="18" fillId="5" borderId="0" xfId="0" applyFont="1" applyFill="1"/>
    <xf numFmtId="0" fontId="19" fillId="5" borderId="0" xfId="0" applyFont="1" applyFill="1" applyAlignment="1">
      <alignment horizontal="left"/>
    </xf>
    <xf numFmtId="0" fontId="19" fillId="5" borderId="0" xfId="0" applyFont="1" applyFill="1"/>
    <xf numFmtId="14" fontId="19" fillId="5" borderId="0" xfId="0" applyNumberFormat="1" applyFont="1" applyFill="1" applyAlignment="1">
      <alignment horizontal="left"/>
    </xf>
    <xf numFmtId="0" fontId="20" fillId="5" borderId="0" xfId="0" applyFont="1" applyFill="1"/>
    <xf numFmtId="0" fontId="4" fillId="2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0" fontId="21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/>
    <xf numFmtId="0" fontId="19" fillId="0" borderId="0" xfId="0" applyFont="1"/>
    <xf numFmtId="0" fontId="23" fillId="2" borderId="0" xfId="0" applyFont="1" applyFill="1" applyBorder="1" applyAlignment="1" applyProtection="1">
      <alignment horizontal="left" wrapText="1"/>
      <protection locked="0"/>
    </xf>
    <xf numFmtId="0" fontId="24" fillId="2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2" fontId="5" fillId="2" borderId="2" xfId="0" applyNumberFormat="1" applyFont="1" applyFill="1" applyBorder="1" applyAlignment="1">
      <alignment horizontal="center"/>
    </xf>
    <xf numFmtId="2" fontId="23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left"/>
    </xf>
    <xf numFmtId="2" fontId="0" fillId="2" borderId="10" xfId="0" applyNumberFormat="1" applyFont="1" applyFill="1" applyBorder="1"/>
    <xf numFmtId="2" fontId="0" fillId="2" borderId="10" xfId="0" applyNumberFormat="1" applyFont="1" applyFill="1" applyBorder="1" applyAlignment="1">
      <alignment horizontal="center"/>
    </xf>
    <xf numFmtId="2" fontId="11" fillId="2" borderId="10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</cellXfs>
  <cellStyles count="1">
    <cellStyle name="Normal" xfId="0" builtinId="0"/>
  </cellStyles>
  <dxfs count="149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"/>
          <c:y val="1.51691056677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041635835646903E-2"/>
          <c:y val="1.1828463072222699E-2"/>
          <c:w val="0.94488853065414302"/>
          <c:h val="0.80234194610923504"/>
        </c:manualLayout>
      </c:layout>
      <c:lineChart>
        <c:grouping val="standard"/>
        <c:varyColors val="0"/>
        <c:ser>
          <c:idx val="0"/>
          <c:order val="0"/>
          <c:tx>
            <c:strRef>
              <c:f>Totalt!$C$33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Totalt!$C$34:$C$44</c:f>
              <c:numCache>
                <c:formatCode>0.00</c:formatCode>
                <c:ptCount val="11"/>
                <c:pt idx="0">
                  <c:v>4.95</c:v>
                </c:pt>
                <c:pt idx="1">
                  <c:v>6.35</c:v>
                </c:pt>
                <c:pt idx="2">
                  <c:v>7.15</c:v>
                </c:pt>
                <c:pt idx="3">
                  <c:v>7.8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E35-B385-EA96F85065A0}"/>
            </c:ext>
          </c:extLst>
        </c:ser>
        <c:ser>
          <c:idx val="1"/>
          <c:order val="1"/>
          <c:tx>
            <c:strRef>
              <c:f>Totalt!$D$33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Totalt!$D$34:$D$44</c:f>
              <c:numCache>
                <c:formatCode>0.00</c:formatCode>
                <c:ptCount val="11"/>
                <c:pt idx="0">
                  <c:v>6.1</c:v>
                </c:pt>
                <c:pt idx="1">
                  <c:v>6.25</c:v>
                </c:pt>
                <c:pt idx="2">
                  <c:v>6.8</c:v>
                </c:pt>
                <c:pt idx="3">
                  <c:v>6.8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D-4E35-B385-EA96F85065A0}"/>
            </c:ext>
          </c:extLst>
        </c:ser>
        <c:ser>
          <c:idx val="2"/>
          <c:order val="2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marker>
            <c:symbol val="circle"/>
            <c:size val="7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Totalt!$E$34:$E$44</c:f>
              <c:numCache>
                <c:formatCode>0.00</c:formatCode>
                <c:ptCount val="11"/>
                <c:pt idx="0">
                  <c:v>5.9</c:v>
                </c:pt>
                <c:pt idx="1">
                  <c:v>6.1</c:v>
                </c:pt>
                <c:pt idx="2">
                  <c:v>6.9</c:v>
                </c:pt>
                <c:pt idx="3">
                  <c:v>6.7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D-4E35-B385-EA96F85065A0}"/>
            </c:ext>
          </c:extLst>
        </c:ser>
        <c:ser>
          <c:idx val="3"/>
          <c:order val="3"/>
          <c:tx>
            <c:strRef>
              <c:f>Totalt!$G$33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Totalt!$G$34:$G$41</c:f>
              <c:numCache>
                <c:formatCode>0.00</c:formatCode>
                <c:ptCount val="8"/>
                <c:pt idx="0">
                  <c:v>27.550000000000004</c:v>
                </c:pt>
                <c:pt idx="1">
                  <c:v>31.7</c:v>
                </c:pt>
                <c:pt idx="2">
                  <c:v>35.549999999999997</c:v>
                </c:pt>
                <c:pt idx="3">
                  <c:v>35.799999999999997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D-4E35-B385-EA96F85065A0}"/>
            </c:ext>
          </c:extLst>
        </c:ser>
        <c:ser>
          <c:idx val="4"/>
          <c:order val="4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56D-4E35-B385-EA96F85065A0}"/>
            </c:ext>
          </c:extLst>
        </c:ser>
        <c:ser>
          <c:idx val="5"/>
          <c:order val="5"/>
          <c:tx>
            <c:strRef>
              <c:f>Totalt!$F$33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Totalt!$F$34:$F$42</c:f>
              <c:numCache>
                <c:formatCode>0.00</c:formatCode>
                <c:ptCount val="9"/>
                <c:pt idx="0">
                  <c:v>10.6</c:v>
                </c:pt>
                <c:pt idx="1">
                  <c:v>13</c:v>
                </c:pt>
                <c:pt idx="2">
                  <c:v>14.7</c:v>
                </c:pt>
                <c:pt idx="3">
                  <c:v>14.5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D-4E35-B385-EA96F850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461544"/>
        <c:axId val="2086698616"/>
      </c:lineChart>
      <c:catAx>
        <c:axId val="2086461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6698616"/>
        <c:crosses val="autoZero"/>
        <c:auto val="1"/>
        <c:lblAlgn val="ctr"/>
        <c:lblOffset val="100"/>
        <c:noMultiLvlLbl val="0"/>
      </c:catAx>
      <c:valAx>
        <c:axId val="2086698616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86461544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'00'!$K$30:$K$31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'00'!$J$32:$J$52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'00'!$K$32:$K$52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5-43B7-8510-569D688EC884}"/>
            </c:ext>
          </c:extLst>
        </c:ser>
        <c:ser>
          <c:idx val="1"/>
          <c:order val="1"/>
          <c:tx>
            <c:strRef>
              <c:f>'00'!$L$30:$L$31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'00'!$J$32:$J$52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'00'!$L$32:$L$52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5-43B7-8510-569D688EC884}"/>
            </c:ext>
          </c:extLst>
        </c:ser>
        <c:ser>
          <c:idx val="2"/>
          <c:order val="2"/>
          <c:tx>
            <c:strRef>
              <c:f>'00'!$M$30:$M$31</c:f>
              <c:strCache>
                <c:ptCount val="2"/>
                <c:pt idx="1">
                  <c:v>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'00'!$J$32:$J$52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'00'!$M$32:$M$52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D5-43B7-8510-569D688EC884}"/>
            </c:ext>
          </c:extLst>
        </c:ser>
        <c:ser>
          <c:idx val="3"/>
          <c:order val="3"/>
          <c:tx>
            <c:strRef>
              <c:f>'00'!$N$30:$N$31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'00'!$J$32:$J$52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'00'!$N$32:$N$52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D5-43B7-8510-569D688E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1299144"/>
        <c:axId val="-2008956248"/>
      </c:lineChart>
      <c:catAx>
        <c:axId val="-201129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008956248"/>
        <c:crosses val="autoZero"/>
        <c:auto val="1"/>
        <c:lblAlgn val="ctr"/>
        <c:lblOffset val="100"/>
        <c:noMultiLvlLbl val="0"/>
      </c:catAx>
      <c:valAx>
        <c:axId val="-200895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011299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xxx000!$K$30:$K$31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xxx000!$J$32:$J$52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xxx000!$K$32:$K$52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1-4259-BE70-BAF797ED6804}"/>
            </c:ext>
          </c:extLst>
        </c:ser>
        <c:ser>
          <c:idx val="1"/>
          <c:order val="1"/>
          <c:tx>
            <c:strRef>
              <c:f>xxx000!$L$30:$L$31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xxx000!$J$32:$J$52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xxx000!$L$32:$L$52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1-4259-BE70-BAF797ED6804}"/>
            </c:ext>
          </c:extLst>
        </c:ser>
        <c:ser>
          <c:idx val="2"/>
          <c:order val="2"/>
          <c:tx>
            <c:strRef>
              <c:f>xxx000!$M$30:$M$31</c:f>
              <c:strCache>
                <c:ptCount val="2"/>
                <c:pt idx="1">
                  <c:v>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xxx000!$J$32:$J$52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xxx000!$M$32:$M$52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11-4259-BE70-BAF797ED6804}"/>
            </c:ext>
          </c:extLst>
        </c:ser>
        <c:ser>
          <c:idx val="3"/>
          <c:order val="3"/>
          <c:tx>
            <c:strRef>
              <c:f>xxx000!$N$30:$N$31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xxx000!$J$32:$J$52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xxx000!$N$32:$N$52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11-4259-BE70-BAF797ED6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564136"/>
        <c:axId val="1754665064"/>
      </c:lineChart>
      <c:catAx>
        <c:axId val="175156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54665064"/>
        <c:crosses val="autoZero"/>
        <c:auto val="1"/>
        <c:lblAlgn val="ctr"/>
        <c:lblOffset val="100"/>
        <c:noMultiLvlLbl val="0"/>
      </c:catAx>
      <c:valAx>
        <c:axId val="175466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51564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Linköping!$K$29:$K$30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Linköping!$J$31:$J$37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Linköping!$K$31:$K$37</c:f>
              <c:numCache>
                <c:formatCode>General</c:formatCode>
                <c:ptCount val="7"/>
                <c:pt idx="0">
                  <c:v>4</c:v>
                </c:pt>
                <c:pt idx="1">
                  <c:v>5.5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F-4945-B6F7-8EBEB267E1F2}"/>
            </c:ext>
          </c:extLst>
        </c:ser>
        <c:ser>
          <c:idx val="1"/>
          <c:order val="1"/>
          <c:tx>
            <c:strRef>
              <c:f>Linköping!$L$29:$L$30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Linköping!$J$31:$J$37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Linköping!$L$31:$L$37</c:f>
              <c:numCache>
                <c:formatCode>General</c:formatCode>
                <c:ptCount val="7"/>
                <c:pt idx="0">
                  <c:v>4.5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7.5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F-4945-B6F7-8EBEB267E1F2}"/>
            </c:ext>
          </c:extLst>
        </c:ser>
        <c:ser>
          <c:idx val="2"/>
          <c:order val="2"/>
          <c:tx>
            <c:strRef>
              <c:f>Linköping!$M$29:$M$30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Linköping!$J$31:$J$37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Linköping!$M$31:$M$37</c:f>
              <c:numCache>
                <c:formatCode>General</c:formatCode>
                <c:ptCount val="7"/>
                <c:pt idx="0">
                  <c:v>3.5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6.5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BF-4945-B6F7-8EBEB267E1F2}"/>
            </c:ext>
          </c:extLst>
        </c:ser>
        <c:ser>
          <c:idx val="3"/>
          <c:order val="3"/>
          <c:tx>
            <c:strRef>
              <c:f>Linköping!$N$29:$N$30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Linköping!$J$31:$J$37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Linköping!$N$31:$N$37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6.5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BF-4945-B6F7-8EBEB267E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9975400"/>
        <c:axId val="-2009973992"/>
      </c:lineChart>
      <c:catAx>
        <c:axId val="-200997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9973992"/>
        <c:crosses val="autoZero"/>
        <c:auto val="1"/>
        <c:lblAlgn val="ctr"/>
        <c:lblOffset val="100"/>
        <c:noMultiLvlLbl val="0"/>
      </c:catAx>
      <c:valAx>
        <c:axId val="-2009973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997540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Gotland!$K$29:$K$30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Gotland!$J$31:$J$37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Gotland!$K$31:$K$37</c:f>
              <c:numCache>
                <c:formatCode>General</c:formatCode>
                <c:ptCount val="7"/>
                <c:pt idx="0">
                  <c:v>4.5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4-4C36-877F-D00E40BC5445}"/>
            </c:ext>
          </c:extLst>
        </c:ser>
        <c:ser>
          <c:idx val="1"/>
          <c:order val="1"/>
          <c:tx>
            <c:strRef>
              <c:f>Gotland!$L$29:$L$30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Gotland!$J$31:$J$37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Gotland!$L$31:$L$37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7.5</c:v>
                </c:pt>
                <c:pt idx="3">
                  <c:v>5</c:v>
                </c:pt>
                <c:pt idx="4">
                  <c:v>8.5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4-4C36-877F-D00E40BC5445}"/>
            </c:ext>
          </c:extLst>
        </c:ser>
        <c:ser>
          <c:idx val="2"/>
          <c:order val="2"/>
          <c:tx>
            <c:strRef>
              <c:f>Gotland!$M$29:$M$30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Gotland!$J$31:$J$37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Gotland!$M$31:$M$37</c:f>
              <c:numCache>
                <c:formatCode>General</c:formatCode>
                <c:ptCount val="7"/>
                <c:pt idx="0">
                  <c:v>4</c:v>
                </c:pt>
                <c:pt idx="1">
                  <c:v>6.5</c:v>
                </c:pt>
                <c:pt idx="2">
                  <c:v>8</c:v>
                </c:pt>
                <c:pt idx="3">
                  <c:v>6</c:v>
                </c:pt>
                <c:pt idx="4">
                  <c:v>7.5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4-4C36-877F-D00E40BC5445}"/>
            </c:ext>
          </c:extLst>
        </c:ser>
        <c:ser>
          <c:idx val="3"/>
          <c:order val="3"/>
          <c:tx>
            <c:strRef>
              <c:f>Gotland!$N$29:$N$30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Gotland!$J$31:$J$37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Gotland!$N$31:$N$37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9.5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4-4C36-877F-D00E40BC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1062376"/>
        <c:axId val="-2011060968"/>
      </c:lineChart>
      <c:catAx>
        <c:axId val="-201106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1060968"/>
        <c:crosses val="autoZero"/>
        <c:auto val="1"/>
        <c:lblAlgn val="ctr"/>
        <c:lblOffset val="100"/>
        <c:noMultiLvlLbl val="0"/>
      </c:catAx>
      <c:valAx>
        <c:axId val="-2011060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106237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'Mörkö Lamm'!$K$30:$K$31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'Mörkö Lamm'!$J$32:$J$52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'Mörkö Lamm'!$K$32:$K$52</c:f>
              <c:numCache>
                <c:formatCode>General</c:formatCode>
                <c:ptCount val="21"/>
                <c:pt idx="0">
                  <c:v>6</c:v>
                </c:pt>
                <c:pt idx="1">
                  <c:v>5</c:v>
                </c:pt>
                <c:pt idx="2">
                  <c:v>9.5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F-400B-BE71-D9057FB8EE8E}"/>
            </c:ext>
          </c:extLst>
        </c:ser>
        <c:ser>
          <c:idx val="1"/>
          <c:order val="1"/>
          <c:tx>
            <c:strRef>
              <c:f>'Mörkö Lamm'!$L$30:$L$31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'Mörkö Lamm'!$J$32:$J$52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'Mörkö Lamm'!$L$32:$L$52</c:f>
              <c:numCache>
                <c:formatCode>General</c:formatCode>
                <c:ptCount val="21"/>
                <c:pt idx="0">
                  <c:v>5.5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7.5</c:v>
                </c:pt>
                <c:pt idx="5">
                  <c:v>7</c:v>
                </c:pt>
                <c:pt idx="6">
                  <c:v>5</c:v>
                </c:pt>
                <c:pt idx="7">
                  <c:v>7.5</c:v>
                </c:pt>
                <c:pt idx="8">
                  <c:v>8</c:v>
                </c:pt>
                <c:pt idx="9">
                  <c:v>7.5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F-400B-BE71-D9057FB8EE8E}"/>
            </c:ext>
          </c:extLst>
        </c:ser>
        <c:ser>
          <c:idx val="2"/>
          <c:order val="2"/>
          <c:tx>
            <c:strRef>
              <c:f>'Mörkö Lamm'!$M$30:$M$31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'Mörkö Lamm'!$J$32:$J$52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'Mörkö Lamm'!$M$32:$M$52</c:f>
              <c:numCache>
                <c:formatCode>General</c:formatCode>
                <c:ptCount val="21"/>
                <c:pt idx="0">
                  <c:v>6</c:v>
                </c:pt>
                <c:pt idx="1">
                  <c:v>6.5</c:v>
                </c:pt>
                <c:pt idx="2">
                  <c:v>6.5</c:v>
                </c:pt>
                <c:pt idx="3">
                  <c:v>6</c:v>
                </c:pt>
                <c:pt idx="4">
                  <c:v>7</c:v>
                </c:pt>
                <c:pt idx="5">
                  <c:v>6.5</c:v>
                </c:pt>
                <c:pt idx="6">
                  <c:v>6</c:v>
                </c:pt>
                <c:pt idx="7">
                  <c:v>7.5</c:v>
                </c:pt>
                <c:pt idx="8">
                  <c:v>9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7F-400B-BE71-D9057FB8EE8E}"/>
            </c:ext>
          </c:extLst>
        </c:ser>
        <c:ser>
          <c:idx val="3"/>
          <c:order val="3"/>
          <c:tx>
            <c:strRef>
              <c:f>'Mörkö Lamm'!$N$30:$N$31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'Mörkö Lamm'!$J$32:$J$52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'Mörkö Lamm'!$N$32:$N$52</c:f>
              <c:numCache>
                <c:formatCode>General</c:formatCode>
                <c:ptCount val="21"/>
                <c:pt idx="0">
                  <c:v>6</c:v>
                </c:pt>
                <c:pt idx="1">
                  <c:v>6</c:v>
                </c:pt>
                <c:pt idx="2">
                  <c:v>7.5</c:v>
                </c:pt>
                <c:pt idx="3">
                  <c:v>7</c:v>
                </c:pt>
                <c:pt idx="4">
                  <c:v>8</c:v>
                </c:pt>
                <c:pt idx="5">
                  <c:v>6.5</c:v>
                </c:pt>
                <c:pt idx="6">
                  <c:v>6.5</c:v>
                </c:pt>
                <c:pt idx="7">
                  <c:v>7</c:v>
                </c:pt>
                <c:pt idx="8">
                  <c:v>10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7F-400B-BE71-D9057FB8E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098648"/>
        <c:axId val="-2008097240"/>
      </c:lineChart>
      <c:catAx>
        <c:axId val="-20080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7240"/>
        <c:crosses val="autoZero"/>
        <c:auto val="1"/>
        <c:lblAlgn val="ctr"/>
        <c:lblOffset val="100"/>
        <c:noMultiLvlLbl val="0"/>
      </c:catAx>
      <c:valAx>
        <c:axId val="-2008097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8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'Mörkö Tacka'!$K$29:$K$30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'Mörkö Tacka'!$J$31:$J$51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'Mörkö Tacka'!$K$31:$K$51</c:f>
              <c:numCache>
                <c:formatCode>General</c:formatCode>
                <c:ptCount val="21"/>
                <c:pt idx="0">
                  <c:v>7.5</c:v>
                </c:pt>
                <c:pt idx="1">
                  <c:v>6</c:v>
                </c:pt>
                <c:pt idx="2">
                  <c:v>5.5</c:v>
                </c:pt>
                <c:pt idx="3">
                  <c:v>7</c:v>
                </c:pt>
                <c:pt idx="4">
                  <c:v>10</c:v>
                </c:pt>
                <c:pt idx="5">
                  <c:v>8</c:v>
                </c:pt>
                <c:pt idx="6">
                  <c:v>9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6-40D8-9D56-D46AF04DE4E5}"/>
            </c:ext>
          </c:extLst>
        </c:ser>
        <c:ser>
          <c:idx val="1"/>
          <c:order val="1"/>
          <c:tx>
            <c:strRef>
              <c:f>'Mörkö Tacka'!$L$29:$L$30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'Mörkö Tacka'!$J$31:$J$51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'Mörkö Tacka'!$L$31:$L$51</c:f>
              <c:numCache>
                <c:formatCode>General</c:formatCode>
                <c:ptCount val="21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8.5</c:v>
                </c:pt>
                <c:pt idx="5">
                  <c:v>7</c:v>
                </c:pt>
                <c:pt idx="6">
                  <c:v>9</c:v>
                </c:pt>
                <c:pt idx="7">
                  <c:v>7.5</c:v>
                </c:pt>
                <c:pt idx="8">
                  <c:v>6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6-40D8-9D56-D46AF04DE4E5}"/>
            </c:ext>
          </c:extLst>
        </c:ser>
        <c:ser>
          <c:idx val="2"/>
          <c:order val="2"/>
          <c:tx>
            <c:strRef>
              <c:f>'Mörkö Tacka'!$M$29:$M$30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'Mörkö Tacka'!$J$31:$J$51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'Mörkö Tacka'!$M$31:$M$51</c:f>
              <c:numCache>
                <c:formatCode>General</c:formatCode>
                <c:ptCount val="21"/>
                <c:pt idx="0">
                  <c:v>7.5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9.5</c:v>
                </c:pt>
                <c:pt idx="5">
                  <c:v>7.5</c:v>
                </c:pt>
                <c:pt idx="6">
                  <c:v>9</c:v>
                </c:pt>
                <c:pt idx="7">
                  <c:v>7.5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76-40D8-9D56-D46AF04DE4E5}"/>
            </c:ext>
          </c:extLst>
        </c:ser>
        <c:ser>
          <c:idx val="3"/>
          <c:order val="3"/>
          <c:tx>
            <c:strRef>
              <c:f>'Mörkö Tacka'!$N$29:$N$30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'Mörkö Tacka'!$J$31:$J$51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'Mörkö Tacka'!$N$31:$N$51</c:f>
              <c:numCache>
                <c:formatCode>General</c:formatCode>
                <c:ptCount val="21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7</c:v>
                </c:pt>
                <c:pt idx="6">
                  <c:v>10</c:v>
                </c:pt>
                <c:pt idx="7">
                  <c:v>7.5</c:v>
                </c:pt>
                <c:pt idx="8">
                  <c:v>6.5</c:v>
                </c:pt>
                <c:pt idx="9">
                  <c:v>4.5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76-40D8-9D56-D46AF04DE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048760"/>
        <c:axId val="-2009436488"/>
      </c:lineChart>
      <c:catAx>
        <c:axId val="178804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9436488"/>
        <c:crosses val="autoZero"/>
        <c:auto val="1"/>
        <c:lblAlgn val="ctr"/>
        <c:lblOffset val="100"/>
        <c:noMultiLvlLbl val="0"/>
      </c:catAx>
      <c:valAx>
        <c:axId val="-2009436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880487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x!$K$29:$K$30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x!$J$31:$J$51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x!$K$31:$K$51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9-4B04-A591-0591CFB7CA20}"/>
            </c:ext>
          </c:extLst>
        </c:ser>
        <c:ser>
          <c:idx val="1"/>
          <c:order val="1"/>
          <c:tx>
            <c:strRef>
              <c:f>x!$L$29:$L$30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x!$J$31:$J$51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x!$L$31:$L$51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9-4B04-A591-0591CFB7CA20}"/>
            </c:ext>
          </c:extLst>
        </c:ser>
        <c:ser>
          <c:idx val="2"/>
          <c:order val="2"/>
          <c:tx>
            <c:strRef>
              <c:f>x!$M$29:$M$30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x!$J$31:$J$51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x!$M$31:$M$51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9-4B04-A591-0591CFB7CA20}"/>
            </c:ext>
          </c:extLst>
        </c:ser>
        <c:ser>
          <c:idx val="3"/>
          <c:order val="3"/>
          <c:tx>
            <c:strRef>
              <c:f>x!$N$29:$N$30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x!$J$31:$J$51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x!$N$31:$N$51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9-4B04-A591-0591CFB7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0484344"/>
        <c:axId val="1754935528"/>
      </c:lineChart>
      <c:catAx>
        <c:axId val="-201048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54935528"/>
        <c:crosses val="autoZero"/>
        <c:auto val="1"/>
        <c:lblAlgn val="ctr"/>
        <c:lblOffset val="100"/>
        <c:noMultiLvlLbl val="0"/>
      </c:catAx>
      <c:valAx>
        <c:axId val="1754935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04843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xxo!$K$29:$K$30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xxo!$J$31:$J$51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xxo!$K$31:$K$51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9-49FD-B435-5BF58B7EB6F6}"/>
            </c:ext>
          </c:extLst>
        </c:ser>
        <c:ser>
          <c:idx val="1"/>
          <c:order val="1"/>
          <c:tx>
            <c:strRef>
              <c:f>xxo!$L$29:$L$30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xxo!$J$31:$J$51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xxo!$L$31:$L$51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9-49FD-B435-5BF58B7EB6F6}"/>
            </c:ext>
          </c:extLst>
        </c:ser>
        <c:ser>
          <c:idx val="2"/>
          <c:order val="2"/>
          <c:tx>
            <c:strRef>
              <c:f>xxo!$M$29:$M$30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xxo!$J$31:$J$51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xxo!$M$31:$M$51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F9-49FD-B435-5BF58B7EB6F6}"/>
            </c:ext>
          </c:extLst>
        </c:ser>
        <c:ser>
          <c:idx val="3"/>
          <c:order val="3"/>
          <c:tx>
            <c:strRef>
              <c:f>xxo!$N$29:$N$30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xxo!$J$31:$J$51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xxo!$N$31:$N$51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F9-49FD-B435-5BF58B7EB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3351656"/>
        <c:axId val="1751467912"/>
      </c:lineChart>
      <c:catAx>
        <c:axId val="179335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51467912"/>
        <c:crosses val="autoZero"/>
        <c:auto val="1"/>
        <c:lblAlgn val="ctr"/>
        <c:lblOffset val="100"/>
        <c:noMultiLvlLbl val="0"/>
      </c:catAx>
      <c:valAx>
        <c:axId val="1751467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933516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xxx0!$K$29:$K$30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xxx0!$J$31:$J$51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xxx0!$K$31:$K$51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7-4156-B3E5-103A6AC68751}"/>
            </c:ext>
          </c:extLst>
        </c:ser>
        <c:ser>
          <c:idx val="1"/>
          <c:order val="1"/>
          <c:tx>
            <c:strRef>
              <c:f>xxx0!$L$29:$L$30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xxx0!$J$31:$J$51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xxx0!$L$31:$L$51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B7-4156-B3E5-103A6AC68751}"/>
            </c:ext>
          </c:extLst>
        </c:ser>
        <c:ser>
          <c:idx val="2"/>
          <c:order val="2"/>
          <c:tx>
            <c:strRef>
              <c:f>xxx0!$M$29:$M$30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xxx0!$J$31:$J$51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xxx0!$M$31:$M$51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B7-4156-B3E5-103A6AC68751}"/>
            </c:ext>
          </c:extLst>
        </c:ser>
        <c:ser>
          <c:idx val="3"/>
          <c:order val="3"/>
          <c:tx>
            <c:strRef>
              <c:f>xxx0!$N$29:$N$30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xxx0!$J$31:$J$51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xxx0!$N$31:$N$51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B7-4156-B3E5-103A6AC6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5646968"/>
        <c:axId val="1788085880"/>
      </c:lineChart>
      <c:catAx>
        <c:axId val="207564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88085880"/>
        <c:crosses val="autoZero"/>
        <c:auto val="1"/>
        <c:lblAlgn val="ctr"/>
        <c:lblOffset val="100"/>
        <c:noMultiLvlLbl val="0"/>
      </c:catAx>
      <c:valAx>
        <c:axId val="1788085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0756469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xxxx0!$K$30:$K$31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xxxx0!$J$32:$J$52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xxxx0!$K$32:$K$52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04-4965-A59A-ED1E56E36FED}"/>
            </c:ext>
          </c:extLst>
        </c:ser>
        <c:ser>
          <c:idx val="1"/>
          <c:order val="1"/>
          <c:tx>
            <c:strRef>
              <c:f>xxxx0!$L$30:$L$31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xxxx0!$J$32:$J$52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xxxx0!$L$32:$L$52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04-4965-A59A-ED1E56E36FED}"/>
            </c:ext>
          </c:extLst>
        </c:ser>
        <c:ser>
          <c:idx val="2"/>
          <c:order val="2"/>
          <c:tx>
            <c:strRef>
              <c:f>xxxx0!$M$30:$M$31</c:f>
              <c:strCache>
                <c:ptCount val="2"/>
                <c:pt idx="1">
                  <c:v>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xxxx0!$J$32:$J$52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xxxx0!$M$32:$M$52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04-4965-A59A-ED1E56E36FED}"/>
            </c:ext>
          </c:extLst>
        </c:ser>
        <c:ser>
          <c:idx val="3"/>
          <c:order val="3"/>
          <c:tx>
            <c:strRef>
              <c:f>xxxx0!$N$30:$N$31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xxxx0!$J$32:$J$52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xxxx0!$N$32:$N$52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04-4965-A59A-ED1E56E36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422536"/>
        <c:axId val="1788629768"/>
      </c:lineChart>
      <c:catAx>
        <c:axId val="178842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88629768"/>
        <c:crosses val="autoZero"/>
        <c:auto val="1"/>
        <c:lblAlgn val="ctr"/>
        <c:lblOffset val="100"/>
        <c:noMultiLvlLbl val="0"/>
      </c:catAx>
      <c:valAx>
        <c:axId val="178862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88422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731522</xdr:colOff>
      <xdr:row>26</xdr:row>
      <xdr:rowOff>143693</xdr:rowOff>
    </xdr:from>
    <xdr:to>
      <xdr:col>6</xdr:col>
      <xdr:colOff>2449286</xdr:colOff>
      <xdr:row>58</xdr:row>
      <xdr:rowOff>19595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32657</xdr:colOff>
      <xdr:row>0</xdr:row>
      <xdr:rowOff>106181</xdr:rowOff>
    </xdr:from>
    <xdr:to>
      <xdr:col>2</xdr:col>
      <xdr:colOff>130629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26</xdr:row>
      <xdr:rowOff>127000</xdr:rowOff>
    </xdr:from>
    <xdr:to>
      <xdr:col>18</xdr:col>
      <xdr:colOff>546100</xdr:colOff>
      <xdr:row>54</xdr:row>
      <xdr:rowOff>63500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127000</xdr:rowOff>
    </xdr:from>
    <xdr:to>
      <xdr:col>2</xdr:col>
      <xdr:colOff>812800</xdr:colOff>
      <xdr:row>4</xdr:row>
      <xdr:rowOff>50800</xdr:rowOff>
    </xdr:to>
    <xdr:pic>
      <xdr:nvPicPr>
        <xdr:cNvPr id="10243" name="Picture 3" descr="clip_image001.png">
          <a:extLst>
            <a:ext uri="{FF2B5EF4-FFF2-40B4-BE49-F238E27FC236}">
              <a16:creationId xmlns:a16="http://schemas.microsoft.com/office/drawing/2014/main" id="{00000000-0008-0000-09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27000"/>
          <a:ext cx="24765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438149</xdr:colOff>
      <xdr:row>27</xdr:row>
      <xdr:rowOff>12700</xdr:rowOff>
    </xdr:from>
    <xdr:to>
      <xdr:col>21</xdr:col>
      <xdr:colOff>177800</xdr:colOff>
      <xdr:row>54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5" name="Bildobjekt 4" descr="clip_image00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767" y="105833"/>
          <a:ext cx="2468033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11267" name="AutoShape 3">
          <a:extLst>
            <a:ext uri="{FF2B5EF4-FFF2-40B4-BE49-F238E27FC236}">
              <a16:creationId xmlns:a16="http://schemas.microsoft.com/office/drawing/2014/main" id="{00000000-0008-0000-0A00-00000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4765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25</xdr:row>
      <xdr:rowOff>127000</xdr:rowOff>
    </xdr:from>
    <xdr:to>
      <xdr:col>18</xdr:col>
      <xdr:colOff>381000</xdr:colOff>
      <xdr:row>48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184149</xdr:colOff>
      <xdr:row>26</xdr:row>
      <xdr:rowOff>76200</xdr:rowOff>
    </xdr:from>
    <xdr:to>
      <xdr:col>18</xdr:col>
      <xdr:colOff>558800</xdr:colOff>
      <xdr:row>38</xdr:row>
      <xdr:rowOff>177800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0500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50800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107949</xdr:colOff>
      <xdr:row>26</xdr:row>
      <xdr:rowOff>139700</xdr:rowOff>
    </xdr:from>
    <xdr:to>
      <xdr:col>20</xdr:col>
      <xdr:colOff>406400</xdr:colOff>
      <xdr:row>58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298449</xdr:colOff>
      <xdr:row>25</xdr:row>
      <xdr:rowOff>127000</xdr:rowOff>
    </xdr:from>
    <xdr:to>
      <xdr:col>18</xdr:col>
      <xdr:colOff>292100</xdr:colOff>
      <xdr:row>54</xdr:row>
      <xdr:rowOff>88900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25</xdr:row>
      <xdr:rowOff>139700</xdr:rowOff>
    </xdr:from>
    <xdr:to>
      <xdr:col>19</xdr:col>
      <xdr:colOff>0</xdr:colOff>
      <xdr:row>53</xdr:row>
      <xdr:rowOff>25400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158749</xdr:colOff>
      <xdr:row>25</xdr:row>
      <xdr:rowOff>177800</xdr:rowOff>
    </xdr:from>
    <xdr:to>
      <xdr:col>19</xdr:col>
      <xdr:colOff>215900</xdr:colOff>
      <xdr:row>54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146049</xdr:colOff>
      <xdr:row>25</xdr:row>
      <xdr:rowOff>165100</xdr:rowOff>
    </xdr:from>
    <xdr:to>
      <xdr:col>18</xdr:col>
      <xdr:colOff>368300</xdr:colOff>
      <xdr:row>53</xdr:row>
      <xdr:rowOff>190500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374649</xdr:colOff>
      <xdr:row>26</xdr:row>
      <xdr:rowOff>190500</xdr:rowOff>
    </xdr:from>
    <xdr:to>
      <xdr:col>18</xdr:col>
      <xdr:colOff>152400</xdr:colOff>
      <xdr:row>55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H20" totalsRowCount="1" headerRowDxfId="142" dataDxfId="140" totalsRowDxfId="138" headerRowBorderDxfId="141" tableBorderDxfId="139">
  <tableColumns count="2">
    <tableColumn id="1" xr3:uid="{00000000-0010-0000-0000-000001000000}" name="Potentialpoäng" totalsRowFunction="custom" dataDxfId="137" totalsRowDxfId="136">
      <calculatedColumnFormula>#REF!</calculatedColumnFormula>
      <totalsRowFormula>xxo!G54</totalsRowFormula>
    </tableColumn>
    <tableColumn id="2" xr3:uid="{9EB94C02-B276-7848-BE14-9E2223B945A4}" name="ANMÄRKNING" dataDxfId="135" totalsRowDxfId="13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01"/>
  <sheetViews>
    <sheetView tabSelected="1" workbookViewId="0">
      <selection activeCell="G10" sqref="G10"/>
    </sheetView>
  </sheetViews>
  <sheetFormatPr defaultColWidth="37.1796875" defaultRowHeight="14.5" x14ac:dyDescent="0.35"/>
  <cols>
    <col min="1" max="1" width="6.81640625" style="9" customWidth="1"/>
    <col min="2" max="2" width="30.6328125" style="29" customWidth="1"/>
    <col min="3" max="3" width="17.81640625" style="31" bestFit="1" customWidth="1"/>
    <col min="4" max="4" width="12.36328125" style="31" bestFit="1" customWidth="1"/>
    <col min="5" max="5" width="12.81640625" style="31" bestFit="1" customWidth="1"/>
    <col min="6" max="6" width="11.81640625" style="31" bestFit="1" customWidth="1"/>
    <col min="7" max="7" width="35.36328125" style="29" customWidth="1"/>
    <col min="8" max="8" width="44.453125" style="6" customWidth="1"/>
    <col min="9" max="12" width="37.1796875" style="6"/>
    <col min="13" max="16384" width="37.1796875" style="9"/>
  </cols>
  <sheetData>
    <row r="3" spans="2:15" ht="15.5" x14ac:dyDescent="0.35">
      <c r="C3" s="55"/>
    </row>
    <row r="7" spans="2:15" ht="26" x14ac:dyDescent="0.6">
      <c r="B7" s="80" t="s">
        <v>114</v>
      </c>
      <c r="D7" s="30"/>
    </row>
    <row r="8" spans="2:15" s="37" customFormat="1" ht="27" customHeight="1" x14ac:dyDescent="0.6">
      <c r="B8" s="79" t="s">
        <v>115</v>
      </c>
      <c r="C8" s="32"/>
      <c r="D8" s="33"/>
      <c r="E8" s="32"/>
      <c r="F8" s="32"/>
      <c r="G8" s="34"/>
      <c r="H8" s="35"/>
      <c r="I8" s="36"/>
      <c r="J8" s="36"/>
      <c r="K8" s="36"/>
      <c r="L8" s="36"/>
      <c r="M8" s="36"/>
      <c r="N8" s="36"/>
      <c r="O8" s="36"/>
    </row>
    <row r="9" spans="2:15" ht="15.5" x14ac:dyDescent="0.35">
      <c r="B9" s="109" t="s">
        <v>14</v>
      </c>
      <c r="C9" s="109" t="s">
        <v>20</v>
      </c>
      <c r="D9" s="109" t="s">
        <v>22</v>
      </c>
      <c r="E9" s="109" t="s">
        <v>63</v>
      </c>
      <c r="F9" s="100" t="s">
        <v>36</v>
      </c>
      <c r="G9" s="100" t="s">
        <v>208</v>
      </c>
      <c r="H9" s="105" t="s">
        <v>206</v>
      </c>
      <c r="M9" s="6"/>
      <c r="N9" s="6"/>
      <c r="O9" s="6"/>
    </row>
    <row r="10" spans="2:15" ht="29" x14ac:dyDescent="0.35">
      <c r="B10" s="53"/>
      <c r="C10" s="53" t="s">
        <v>40</v>
      </c>
      <c r="D10" s="53" t="s">
        <v>39</v>
      </c>
      <c r="E10" s="53" t="s">
        <v>38</v>
      </c>
      <c r="F10" s="40" t="s">
        <v>37</v>
      </c>
      <c r="G10" s="90" t="s">
        <v>113</v>
      </c>
      <c r="H10" s="106" t="s">
        <v>204</v>
      </c>
      <c r="M10" s="6"/>
      <c r="N10" s="6"/>
      <c r="O10" s="6"/>
    </row>
    <row r="11" spans="2:15" x14ac:dyDescent="0.35">
      <c r="B11" s="53"/>
      <c r="C11" s="54"/>
      <c r="D11" s="54"/>
      <c r="E11" s="54"/>
      <c r="F11" s="38"/>
      <c r="G11" s="98" t="s">
        <v>68</v>
      </c>
      <c r="H11" s="106" t="s">
        <v>205</v>
      </c>
      <c r="M11" s="6"/>
      <c r="N11" s="6"/>
      <c r="O11" s="6"/>
    </row>
    <row r="12" spans="2:15" x14ac:dyDescent="0.35">
      <c r="B12" s="53"/>
      <c r="C12" s="54"/>
      <c r="D12" s="54"/>
      <c r="E12" s="54"/>
      <c r="F12" s="38"/>
      <c r="G12" s="62" t="s">
        <v>58</v>
      </c>
      <c r="H12" s="106" t="s">
        <v>207</v>
      </c>
      <c r="M12" s="6"/>
      <c r="N12" s="6"/>
      <c r="O12" s="6"/>
    </row>
    <row r="13" spans="2:15" x14ac:dyDescent="0.35">
      <c r="B13" s="53"/>
      <c r="C13" s="54"/>
      <c r="D13" s="54"/>
      <c r="E13" s="54"/>
      <c r="F13" s="38"/>
      <c r="G13" s="60" t="s">
        <v>44</v>
      </c>
      <c r="H13" s="106"/>
      <c r="M13" s="6"/>
      <c r="N13" s="6"/>
      <c r="O13" s="6"/>
    </row>
    <row r="14" spans="2:15" x14ac:dyDescent="0.35">
      <c r="B14" s="15"/>
      <c r="C14" s="16"/>
      <c r="D14" s="16"/>
      <c r="E14" s="16"/>
      <c r="F14" s="59"/>
      <c r="G14" s="61"/>
      <c r="H14" s="106"/>
      <c r="M14" s="6"/>
      <c r="N14" s="6"/>
      <c r="O14" s="6"/>
    </row>
    <row r="15" spans="2:15" ht="26" customHeight="1" x14ac:dyDescent="0.35">
      <c r="B15" s="11" t="s">
        <v>116</v>
      </c>
      <c r="C15" s="75">
        <f>Linköping!C49</f>
        <v>4.95</v>
      </c>
      <c r="D15" s="75">
        <f>Linköping!D49</f>
        <v>6.1</v>
      </c>
      <c r="E15" s="75">
        <f>Linköping!E49</f>
        <v>5.9</v>
      </c>
      <c r="F15" s="75">
        <f>Linköping!F49</f>
        <v>10.6</v>
      </c>
      <c r="G15" s="101">
        <f>Linköping!G49</f>
        <v>27.550000000000004</v>
      </c>
      <c r="H15" s="107"/>
      <c r="I15" s="38"/>
      <c r="M15" s="6"/>
      <c r="N15" s="6"/>
    </row>
    <row r="16" spans="2:15" ht="24" customHeight="1" x14ac:dyDescent="0.35">
      <c r="B16" s="11" t="s">
        <v>117</v>
      </c>
      <c r="C16" s="75">
        <f>Gotland!C49</f>
        <v>6.35</v>
      </c>
      <c r="D16" s="75">
        <f>Gotland!D49</f>
        <v>6.25</v>
      </c>
      <c r="E16" s="75">
        <f>Gotland!E49</f>
        <v>6.1</v>
      </c>
      <c r="F16" s="75">
        <f>Gotland!F49</f>
        <v>13</v>
      </c>
      <c r="G16" s="102">
        <f>Gotland!G49</f>
        <v>31.7</v>
      </c>
      <c r="H16" s="107"/>
      <c r="I16" s="38"/>
      <c r="M16" s="6"/>
      <c r="N16" s="6"/>
    </row>
    <row r="17" spans="1:15" ht="29.5" customHeight="1" x14ac:dyDescent="0.35">
      <c r="B17" s="11" t="s">
        <v>118</v>
      </c>
      <c r="C17" s="75">
        <v>7.15</v>
      </c>
      <c r="D17" s="75">
        <v>6.8</v>
      </c>
      <c r="E17" s="75">
        <v>6.9</v>
      </c>
      <c r="F17" s="75">
        <v>14.7</v>
      </c>
      <c r="G17" s="103">
        <f>'Mörkö Lamm'!G56</f>
        <v>35.549999999999997</v>
      </c>
      <c r="H17" s="108"/>
      <c r="J17" s="21"/>
      <c r="M17" s="6"/>
      <c r="N17" s="6"/>
      <c r="O17" s="6"/>
    </row>
    <row r="18" spans="1:15" ht="26" customHeight="1" x14ac:dyDescent="0.35">
      <c r="B18" s="11" t="s">
        <v>119</v>
      </c>
      <c r="C18" s="75">
        <v>7.8</v>
      </c>
      <c r="D18" s="75">
        <v>6.8</v>
      </c>
      <c r="E18" s="75">
        <v>6.7</v>
      </c>
      <c r="F18" s="75">
        <v>14.5</v>
      </c>
      <c r="G18" s="103">
        <f>'Mörkö Tacka'!G54</f>
        <v>35.799999999999997</v>
      </c>
      <c r="H18" s="108"/>
      <c r="L18" s="21"/>
      <c r="M18" s="6"/>
      <c r="N18" s="6"/>
      <c r="O18" s="6"/>
    </row>
    <row r="19" spans="1:15" ht="26" customHeight="1" x14ac:dyDescent="0.35">
      <c r="B19" s="11"/>
      <c r="C19" s="77">
        <v>0</v>
      </c>
      <c r="D19" s="77">
        <v>0</v>
      </c>
      <c r="E19" s="77">
        <v>0</v>
      </c>
      <c r="F19" s="77">
        <v>0</v>
      </c>
      <c r="G19" s="101">
        <f>x!G54</f>
        <v>0</v>
      </c>
      <c r="H19" s="107"/>
      <c r="I19" s="38"/>
      <c r="J19" s="38"/>
      <c r="L19" s="21"/>
      <c r="M19" s="6"/>
      <c r="N19" s="6"/>
      <c r="O19" s="6"/>
    </row>
    <row r="20" spans="1:15" ht="26" customHeight="1" x14ac:dyDescent="0.35">
      <c r="B20" s="11"/>
      <c r="C20" s="77">
        <v>0</v>
      </c>
      <c r="D20" s="77">
        <v>0</v>
      </c>
      <c r="E20" s="77">
        <v>0</v>
      </c>
      <c r="F20" s="77">
        <v>0</v>
      </c>
      <c r="G20" s="104">
        <f>xxo!G54</f>
        <v>0</v>
      </c>
      <c r="H20" s="99"/>
      <c r="I20" s="38"/>
      <c r="J20" s="38"/>
      <c r="L20" s="21"/>
      <c r="M20" s="6"/>
      <c r="N20" s="6"/>
      <c r="O20" s="6"/>
    </row>
    <row r="21" spans="1:15" ht="26" customHeight="1" x14ac:dyDescent="0.35">
      <c r="B21" s="11"/>
      <c r="C21" s="77">
        <v>0</v>
      </c>
      <c r="D21" s="77">
        <v>0</v>
      </c>
      <c r="E21" s="77">
        <v>0</v>
      </c>
      <c r="F21" s="77">
        <v>0</v>
      </c>
      <c r="G21" s="67">
        <f>xxx0!G54</f>
        <v>0</v>
      </c>
      <c r="H21" s="38"/>
      <c r="I21" s="38"/>
      <c r="J21" s="38"/>
      <c r="L21" s="21"/>
      <c r="M21" s="6"/>
      <c r="N21" s="6"/>
      <c r="O21" s="6"/>
    </row>
    <row r="22" spans="1:15" ht="23" customHeight="1" x14ac:dyDescent="0.35">
      <c r="B22" s="11"/>
      <c r="C22" s="77">
        <v>0</v>
      </c>
      <c r="D22" s="77">
        <v>0</v>
      </c>
      <c r="E22" s="77">
        <v>0</v>
      </c>
      <c r="F22" s="77">
        <v>0</v>
      </c>
      <c r="G22" s="67">
        <f>xxxx0!G55</f>
        <v>0</v>
      </c>
    </row>
    <row r="23" spans="1:15" ht="21" customHeight="1" x14ac:dyDescent="0.35">
      <c r="B23" s="57"/>
      <c r="C23" s="77">
        <v>0</v>
      </c>
      <c r="D23" s="77">
        <v>0</v>
      </c>
      <c r="E23" s="77">
        <v>0</v>
      </c>
      <c r="F23" s="77">
        <v>0</v>
      </c>
      <c r="G23" s="67">
        <f>'00'!G55</f>
        <v>0</v>
      </c>
      <c r="H23" s="8"/>
    </row>
    <row r="24" spans="1:15" s="6" customFormat="1" ht="21" customHeight="1" x14ac:dyDescent="0.35">
      <c r="B24" s="57"/>
      <c r="C24" s="77">
        <v>0</v>
      </c>
      <c r="D24" s="77">
        <v>0</v>
      </c>
      <c r="E24" s="77">
        <v>0</v>
      </c>
      <c r="F24" s="77">
        <v>0</v>
      </c>
      <c r="G24" s="67">
        <f>xxx000!G55</f>
        <v>0</v>
      </c>
    </row>
    <row r="25" spans="1:15" s="6" customFormat="1" ht="21" customHeight="1" x14ac:dyDescent="0.35">
      <c r="B25" s="43" t="s">
        <v>19</v>
      </c>
      <c r="C25" s="41"/>
      <c r="D25" s="41"/>
      <c r="E25" s="39"/>
      <c r="F25" s="39"/>
      <c r="G25" s="40"/>
    </row>
    <row r="26" spans="1:15" s="6" customFormat="1" ht="21" customHeight="1" x14ac:dyDescent="0.35">
      <c r="C26" s="38"/>
      <c r="D26" s="41"/>
      <c r="E26" s="39"/>
      <c r="F26" s="39"/>
      <c r="G26" s="49"/>
    </row>
    <row r="27" spans="1:15" s="6" customFormat="1" ht="21" customHeight="1" x14ac:dyDescent="0.35">
      <c r="C27" s="38"/>
      <c r="D27" s="41"/>
      <c r="E27" s="39"/>
      <c r="F27" s="39"/>
      <c r="G27" s="43"/>
    </row>
    <row r="28" spans="1:15" s="6" customFormat="1" ht="21" customHeight="1" x14ac:dyDescent="0.35">
      <c r="C28" s="38"/>
      <c r="D28" s="41"/>
      <c r="E28" s="39"/>
      <c r="F28" s="39"/>
      <c r="G28" s="40"/>
    </row>
    <row r="29" spans="1:15" s="6" customFormat="1" ht="15.5" x14ac:dyDescent="0.35">
      <c r="B29" s="10"/>
      <c r="C29" s="44"/>
      <c r="D29" s="44"/>
      <c r="E29" s="38"/>
      <c r="F29" s="38"/>
      <c r="G29" s="40"/>
    </row>
    <row r="30" spans="1:15" s="6" customFormat="1" ht="23" customHeight="1" x14ac:dyDescent="0.35">
      <c r="B30" s="10"/>
      <c r="C30" s="44"/>
      <c r="D30" s="44"/>
      <c r="E30" s="45"/>
      <c r="F30" s="45"/>
      <c r="G30" s="40"/>
    </row>
    <row r="31" spans="1:15" ht="23" customHeight="1" x14ac:dyDescent="0.35">
      <c r="A31" s="6"/>
      <c r="B31" s="52"/>
      <c r="C31" s="44"/>
      <c r="D31" s="44"/>
      <c r="E31" s="38"/>
      <c r="F31" s="38"/>
      <c r="G31" s="40"/>
    </row>
    <row r="32" spans="1:15" ht="23" customHeight="1" x14ac:dyDescent="0.35">
      <c r="A32" s="6"/>
      <c r="B32" s="6"/>
      <c r="C32" s="6"/>
      <c r="D32" s="38"/>
      <c r="E32" s="38"/>
      <c r="F32" s="38"/>
      <c r="G32" s="40"/>
    </row>
    <row r="33" spans="1:12" ht="23" customHeight="1" x14ac:dyDescent="0.35">
      <c r="A33" s="6"/>
      <c r="B33" s="6"/>
      <c r="C33" s="25" t="s">
        <v>41</v>
      </c>
      <c r="D33" s="42" t="s">
        <v>22</v>
      </c>
      <c r="E33" s="42" t="s">
        <v>52</v>
      </c>
      <c r="F33" s="25" t="s">
        <v>36</v>
      </c>
      <c r="G33" s="25" t="s">
        <v>16</v>
      </c>
    </row>
    <row r="34" spans="1:12" ht="23" customHeight="1" x14ac:dyDescent="0.35">
      <c r="A34" s="6"/>
      <c r="B34" s="25" t="s">
        <v>26</v>
      </c>
      <c r="C34" s="50">
        <f t="shared" ref="C34:G42" si="0">C15</f>
        <v>4.95</v>
      </c>
      <c r="D34" s="50">
        <f t="shared" si="0"/>
        <v>6.1</v>
      </c>
      <c r="E34" s="50">
        <f t="shared" si="0"/>
        <v>5.9</v>
      </c>
      <c r="F34" s="50">
        <f t="shared" si="0"/>
        <v>10.6</v>
      </c>
      <c r="G34" s="50">
        <f t="shared" si="0"/>
        <v>27.550000000000004</v>
      </c>
    </row>
    <row r="35" spans="1:12" s="46" customFormat="1" ht="23" customHeight="1" x14ac:dyDescent="0.35">
      <c r="A35" s="27"/>
      <c r="B35" s="25" t="s">
        <v>27</v>
      </c>
      <c r="C35" s="50">
        <f t="shared" si="0"/>
        <v>6.35</v>
      </c>
      <c r="D35" s="50">
        <f t="shared" si="0"/>
        <v>6.25</v>
      </c>
      <c r="E35" s="50">
        <f t="shared" si="0"/>
        <v>6.1</v>
      </c>
      <c r="F35" s="50">
        <f>F16</f>
        <v>13</v>
      </c>
      <c r="G35" s="50">
        <f t="shared" si="0"/>
        <v>31.7</v>
      </c>
      <c r="H35" s="27"/>
      <c r="I35" s="27"/>
      <c r="J35" s="27"/>
      <c r="K35" s="27"/>
      <c r="L35" s="27"/>
    </row>
    <row r="36" spans="1:12" ht="23" customHeight="1" x14ac:dyDescent="0.35">
      <c r="A36" s="6"/>
      <c r="B36" s="25" t="s">
        <v>28</v>
      </c>
      <c r="C36" s="50">
        <f t="shared" si="0"/>
        <v>7.15</v>
      </c>
      <c r="D36" s="50">
        <f t="shared" si="0"/>
        <v>6.8</v>
      </c>
      <c r="E36" s="50">
        <f t="shared" si="0"/>
        <v>6.9</v>
      </c>
      <c r="F36" s="50">
        <f t="shared" si="0"/>
        <v>14.7</v>
      </c>
      <c r="G36" s="50">
        <f t="shared" si="0"/>
        <v>35.549999999999997</v>
      </c>
    </row>
    <row r="37" spans="1:12" ht="23" customHeight="1" x14ac:dyDescent="0.35">
      <c r="A37" s="6"/>
      <c r="B37" s="25" t="s">
        <v>29</v>
      </c>
      <c r="C37" s="50">
        <f t="shared" si="0"/>
        <v>7.8</v>
      </c>
      <c r="D37" s="50">
        <f t="shared" si="0"/>
        <v>6.8</v>
      </c>
      <c r="E37" s="50">
        <f t="shared" si="0"/>
        <v>6.7</v>
      </c>
      <c r="F37" s="50">
        <f t="shared" si="0"/>
        <v>14.5</v>
      </c>
      <c r="G37" s="50">
        <f>G18</f>
        <v>35.799999999999997</v>
      </c>
    </row>
    <row r="38" spans="1:12" ht="23" customHeight="1" x14ac:dyDescent="0.35">
      <c r="A38" s="6"/>
      <c r="B38" s="25" t="s">
        <v>30</v>
      </c>
      <c r="C38" s="50">
        <f t="shared" si="0"/>
        <v>0</v>
      </c>
      <c r="D38" s="50">
        <f t="shared" si="0"/>
        <v>0</v>
      </c>
      <c r="E38" s="50">
        <f t="shared" si="0"/>
        <v>0</v>
      </c>
      <c r="F38" s="50">
        <f t="shared" si="0"/>
        <v>0</v>
      </c>
      <c r="G38" s="60">
        <f t="shared" si="0"/>
        <v>0</v>
      </c>
    </row>
    <row r="39" spans="1:12" ht="23" customHeight="1" x14ac:dyDescent="0.35">
      <c r="A39" s="6"/>
      <c r="B39" s="25" t="s">
        <v>23</v>
      </c>
      <c r="C39" s="50">
        <f t="shared" si="0"/>
        <v>0</v>
      </c>
      <c r="D39" s="50">
        <f t="shared" si="0"/>
        <v>0</v>
      </c>
      <c r="E39" s="50">
        <f t="shared" si="0"/>
        <v>0</v>
      </c>
      <c r="F39" s="50">
        <f t="shared" si="0"/>
        <v>0</v>
      </c>
      <c r="G39" s="60">
        <f t="shared" si="0"/>
        <v>0</v>
      </c>
    </row>
    <row r="40" spans="1:12" ht="23" customHeight="1" x14ac:dyDescent="0.35">
      <c r="A40" s="6"/>
      <c r="B40" s="25" t="s">
        <v>24</v>
      </c>
      <c r="C40" s="50">
        <f t="shared" si="0"/>
        <v>0</v>
      </c>
      <c r="D40" s="50">
        <f t="shared" si="0"/>
        <v>0</v>
      </c>
      <c r="E40" s="50">
        <f t="shared" si="0"/>
        <v>0</v>
      </c>
      <c r="F40" s="50">
        <f t="shared" si="0"/>
        <v>0</v>
      </c>
      <c r="G40" s="60">
        <f t="shared" si="0"/>
        <v>0</v>
      </c>
    </row>
    <row r="41" spans="1:12" ht="23" customHeight="1" x14ac:dyDescent="0.35">
      <c r="A41" s="6"/>
      <c r="B41" s="25" t="s">
        <v>25</v>
      </c>
      <c r="C41" s="50">
        <f t="shared" si="0"/>
        <v>0</v>
      </c>
      <c r="D41" s="50">
        <f t="shared" si="0"/>
        <v>0</v>
      </c>
      <c r="E41" s="50">
        <f t="shared" si="0"/>
        <v>0</v>
      </c>
      <c r="F41" s="50">
        <f t="shared" si="0"/>
        <v>0</v>
      </c>
      <c r="G41" s="60">
        <f t="shared" si="0"/>
        <v>0</v>
      </c>
    </row>
    <row r="42" spans="1:12" ht="23" customHeight="1" x14ac:dyDescent="0.35">
      <c r="A42" s="6"/>
      <c r="B42" s="25">
        <v>9</v>
      </c>
      <c r="C42" s="50">
        <f t="shared" si="0"/>
        <v>0</v>
      </c>
      <c r="D42" s="50">
        <f t="shared" si="0"/>
        <v>0</v>
      </c>
      <c r="E42" s="50">
        <f t="shared" si="0"/>
        <v>0</v>
      </c>
      <c r="F42" s="50">
        <f t="shared" si="0"/>
        <v>0</v>
      </c>
      <c r="G42" s="60">
        <f t="shared" si="0"/>
        <v>0</v>
      </c>
    </row>
    <row r="43" spans="1:12" ht="23" customHeight="1" x14ac:dyDescent="0.35">
      <c r="A43" s="6"/>
      <c r="B43" s="25">
        <v>10</v>
      </c>
      <c r="C43" s="50">
        <f>C24</f>
        <v>0</v>
      </c>
      <c r="D43" s="50">
        <f>D24</f>
        <v>0</v>
      </c>
      <c r="E43" s="50">
        <f>E24</f>
        <v>0</v>
      </c>
      <c r="F43" s="50">
        <f>F24</f>
        <v>0</v>
      </c>
      <c r="G43" s="73">
        <f>G24</f>
        <v>0</v>
      </c>
    </row>
    <row r="44" spans="1:12" ht="15.5" x14ac:dyDescent="0.35">
      <c r="A44" s="6"/>
      <c r="B44" s="25"/>
      <c r="C44" s="50"/>
      <c r="D44" s="50"/>
      <c r="E44" s="50"/>
      <c r="F44" s="50"/>
      <c r="G44" s="40"/>
    </row>
    <row r="45" spans="1:12" ht="15.5" x14ac:dyDescent="0.35">
      <c r="A45" s="6"/>
      <c r="B45" s="40"/>
      <c r="C45" s="50"/>
      <c r="D45" s="38"/>
      <c r="E45" s="38"/>
      <c r="F45" s="38"/>
      <c r="G45" s="40"/>
    </row>
    <row r="46" spans="1:12" ht="18.5" customHeight="1" x14ac:dyDescent="0.35">
      <c r="A46" s="6"/>
      <c r="B46" s="40"/>
      <c r="C46" s="50"/>
      <c r="D46" s="38"/>
      <c r="E46" s="38"/>
      <c r="F46" s="38"/>
      <c r="G46" s="40"/>
    </row>
    <row r="47" spans="1:12" ht="18.5" customHeight="1" x14ac:dyDescent="0.35">
      <c r="A47" s="6"/>
      <c r="B47" s="43"/>
      <c r="C47" s="50"/>
      <c r="D47" s="39"/>
      <c r="E47" s="39"/>
      <c r="F47" s="39"/>
      <c r="G47" s="43"/>
    </row>
    <row r="48" spans="1:12" ht="15.5" x14ac:dyDescent="0.35">
      <c r="A48" s="6"/>
      <c r="B48" s="40"/>
      <c r="C48" s="50"/>
      <c r="D48" s="38"/>
      <c r="E48" s="38"/>
      <c r="F48" s="38"/>
      <c r="G48" s="40"/>
    </row>
    <row r="49" spans="2:7" x14ac:dyDescent="0.35">
      <c r="B49" s="40"/>
      <c r="C49" s="38"/>
      <c r="D49" s="38"/>
      <c r="E49" s="38"/>
      <c r="F49" s="38"/>
      <c r="G49" s="40"/>
    </row>
    <row r="50" spans="2:7" x14ac:dyDescent="0.35">
      <c r="B50" s="40"/>
      <c r="C50" s="38"/>
      <c r="D50" s="38"/>
      <c r="E50" s="38"/>
      <c r="F50" s="38"/>
      <c r="G50" s="40"/>
    </row>
    <row r="51" spans="2:7" x14ac:dyDescent="0.35">
      <c r="B51" s="40"/>
      <c r="C51" s="38"/>
      <c r="D51" s="38"/>
      <c r="E51" s="38"/>
      <c r="F51" s="38"/>
      <c r="G51" s="40"/>
    </row>
    <row r="52" spans="2:7" x14ac:dyDescent="0.35">
      <c r="B52" s="40"/>
      <c r="C52" s="38"/>
      <c r="D52" s="38"/>
      <c r="E52" s="38"/>
      <c r="F52" s="38"/>
      <c r="G52" s="40"/>
    </row>
    <row r="53" spans="2:7" x14ac:dyDescent="0.35">
      <c r="B53" s="40"/>
      <c r="C53" s="38"/>
      <c r="D53" s="38"/>
      <c r="E53" s="38"/>
      <c r="F53" s="38"/>
      <c r="G53" s="40"/>
    </row>
    <row r="54" spans="2:7" x14ac:dyDescent="0.35">
      <c r="B54" s="40"/>
      <c r="C54" s="38"/>
      <c r="D54" s="38"/>
      <c r="E54" s="38"/>
      <c r="F54" s="38"/>
      <c r="G54" s="40"/>
    </row>
    <row r="55" spans="2:7" x14ac:dyDescent="0.35">
      <c r="B55" s="40"/>
      <c r="C55" s="38"/>
      <c r="D55" s="38"/>
      <c r="E55" s="38"/>
      <c r="F55" s="38"/>
      <c r="G55" s="40"/>
    </row>
    <row r="56" spans="2:7" x14ac:dyDescent="0.35">
      <c r="B56" s="40"/>
      <c r="C56" s="38"/>
      <c r="D56" s="38"/>
      <c r="E56" s="38"/>
      <c r="F56" s="38"/>
      <c r="G56" s="40"/>
    </row>
    <row r="57" spans="2:7" x14ac:dyDescent="0.35">
      <c r="B57" s="40"/>
      <c r="C57" s="38"/>
      <c r="D57" s="38"/>
      <c r="E57" s="38"/>
      <c r="F57" s="38"/>
      <c r="G57" s="40"/>
    </row>
    <row r="58" spans="2:7" x14ac:dyDescent="0.35">
      <c r="B58" s="40"/>
      <c r="C58" s="38"/>
      <c r="D58" s="38"/>
      <c r="E58" s="38"/>
      <c r="F58" s="38"/>
      <c r="G58" s="40"/>
    </row>
    <row r="59" spans="2:7" x14ac:dyDescent="0.35">
      <c r="B59" s="40"/>
      <c r="C59" s="38"/>
      <c r="D59" s="38"/>
      <c r="E59" s="38"/>
      <c r="F59" s="38"/>
      <c r="G59" s="40"/>
    </row>
    <row r="60" spans="2:7" x14ac:dyDescent="0.35">
      <c r="B60" s="40"/>
      <c r="C60" s="38"/>
      <c r="D60" s="38"/>
      <c r="E60" s="38"/>
      <c r="F60" s="38"/>
      <c r="G60" s="40"/>
    </row>
    <row r="61" spans="2:7" x14ac:dyDescent="0.35">
      <c r="B61" s="40"/>
      <c r="C61" s="48"/>
      <c r="D61" s="48"/>
      <c r="E61" s="48"/>
      <c r="F61" s="48"/>
      <c r="G61" s="47"/>
    </row>
    <row r="62" spans="2:7" ht="23.5" customHeight="1" x14ac:dyDescent="0.35">
      <c r="B62" s="40"/>
      <c r="C62" s="38"/>
      <c r="D62" s="38"/>
      <c r="E62" s="38"/>
      <c r="F62" s="38"/>
      <c r="G62" s="40"/>
    </row>
    <row r="63" spans="2:7" ht="23.5" customHeight="1" x14ac:dyDescent="0.35">
      <c r="B63" s="40"/>
      <c r="C63" s="38"/>
      <c r="D63" s="38"/>
      <c r="E63" s="38"/>
      <c r="F63" s="38"/>
      <c r="G63" s="40"/>
    </row>
    <row r="64" spans="2:7" ht="33.5" customHeight="1" x14ac:dyDescent="0.35">
      <c r="B64" s="40"/>
      <c r="C64" s="38"/>
      <c r="D64" s="38"/>
      <c r="E64" s="38"/>
      <c r="F64" s="38"/>
      <c r="G64" s="40"/>
    </row>
    <row r="65" spans="2:7" x14ac:dyDescent="0.35">
      <c r="B65" s="40"/>
      <c r="C65" s="38"/>
      <c r="D65" s="38"/>
      <c r="E65" s="38"/>
      <c r="F65" s="38"/>
      <c r="G65" s="40"/>
    </row>
    <row r="66" spans="2:7" x14ac:dyDescent="0.35">
      <c r="B66" s="40"/>
      <c r="C66" s="38"/>
      <c r="D66" s="38"/>
      <c r="E66" s="38"/>
      <c r="F66" s="38"/>
      <c r="G66" s="40"/>
    </row>
    <row r="67" spans="2:7" ht="17" customHeight="1" x14ac:dyDescent="0.35">
      <c r="B67" s="40"/>
      <c r="C67" s="38"/>
      <c r="D67" s="38"/>
      <c r="E67" s="38"/>
      <c r="F67" s="38"/>
      <c r="G67" s="40"/>
    </row>
    <row r="68" spans="2:7" s="6" customFormat="1" ht="15.5" customHeight="1" x14ac:dyDescent="0.35">
      <c r="B68" s="40"/>
      <c r="C68" s="38"/>
      <c r="D68" s="38"/>
      <c r="E68" s="38"/>
      <c r="F68" s="38"/>
      <c r="G68" s="40"/>
    </row>
    <row r="69" spans="2:7" s="6" customFormat="1" x14ac:dyDescent="0.35">
      <c r="B69" s="40"/>
      <c r="C69" s="38"/>
      <c r="D69" s="38"/>
      <c r="E69" s="38"/>
      <c r="F69" s="38"/>
      <c r="G69" s="40"/>
    </row>
    <row r="70" spans="2:7" s="6" customFormat="1" x14ac:dyDescent="0.35">
      <c r="B70" s="40"/>
      <c r="C70" s="38"/>
      <c r="D70" s="38"/>
      <c r="E70" s="38"/>
      <c r="F70" s="38"/>
      <c r="G70" s="40"/>
    </row>
    <row r="71" spans="2:7" s="6" customFormat="1" x14ac:dyDescent="0.35">
      <c r="B71" s="40"/>
      <c r="C71" s="38"/>
      <c r="D71" s="38"/>
      <c r="E71" s="38"/>
      <c r="F71" s="38"/>
      <c r="G71" s="40"/>
    </row>
    <row r="72" spans="2:7" s="6" customFormat="1" x14ac:dyDescent="0.35">
      <c r="B72" s="40"/>
      <c r="C72" s="38"/>
      <c r="D72" s="38"/>
      <c r="E72" s="38"/>
      <c r="F72" s="38"/>
      <c r="G72" s="40"/>
    </row>
    <row r="73" spans="2:7" s="6" customFormat="1" x14ac:dyDescent="0.35">
      <c r="B73" s="40"/>
      <c r="C73" s="38"/>
      <c r="D73" s="38"/>
      <c r="E73" s="38"/>
      <c r="F73" s="38"/>
      <c r="G73" s="40"/>
    </row>
    <row r="74" spans="2:7" s="6" customFormat="1" x14ac:dyDescent="0.35">
      <c r="B74" s="40"/>
      <c r="C74" s="38"/>
      <c r="D74" s="38"/>
      <c r="E74" s="38"/>
      <c r="F74" s="38"/>
      <c r="G74" s="40"/>
    </row>
    <row r="75" spans="2:7" s="6" customFormat="1" x14ac:dyDescent="0.35">
      <c r="B75" s="40"/>
      <c r="C75" s="38"/>
      <c r="D75" s="38"/>
      <c r="E75" s="38"/>
      <c r="F75" s="38"/>
      <c r="G75" s="40"/>
    </row>
    <row r="76" spans="2:7" s="6" customFormat="1" x14ac:dyDescent="0.35">
      <c r="B76" s="40"/>
      <c r="C76" s="38"/>
      <c r="D76" s="38"/>
      <c r="E76" s="38"/>
      <c r="F76" s="38"/>
      <c r="G76" s="40"/>
    </row>
    <row r="77" spans="2:7" s="6" customFormat="1" x14ac:dyDescent="0.35">
      <c r="B77" s="40"/>
      <c r="C77" s="38"/>
      <c r="D77" s="38"/>
      <c r="E77" s="38"/>
      <c r="F77" s="38"/>
      <c r="G77" s="40"/>
    </row>
    <row r="78" spans="2:7" s="6" customFormat="1" x14ac:dyDescent="0.35">
      <c r="B78" s="49"/>
      <c r="C78" s="48"/>
      <c r="D78" s="48"/>
      <c r="E78" s="48"/>
      <c r="F78" s="48"/>
      <c r="G78" s="47"/>
    </row>
    <row r="79" spans="2:7" s="6" customFormat="1" x14ac:dyDescent="0.35">
      <c r="B79" s="40"/>
      <c r="C79" s="38"/>
      <c r="D79" s="38"/>
      <c r="E79" s="38"/>
      <c r="F79" s="38"/>
      <c r="G79" s="40"/>
    </row>
    <row r="80" spans="2:7" s="6" customFormat="1" x14ac:dyDescent="0.35">
      <c r="B80" s="40"/>
      <c r="C80" s="38"/>
      <c r="D80" s="38"/>
      <c r="E80" s="38"/>
      <c r="F80" s="38"/>
      <c r="G80" s="40"/>
    </row>
    <row r="81" spans="2:7" s="6" customFormat="1" ht="18.5" customHeight="1" x14ac:dyDescent="0.35">
      <c r="B81" s="40"/>
      <c r="C81" s="38"/>
      <c r="D81" s="38"/>
      <c r="E81" s="38"/>
      <c r="F81" s="38"/>
      <c r="G81" s="40"/>
    </row>
    <row r="82" spans="2:7" s="6" customFormat="1" x14ac:dyDescent="0.35">
      <c r="B82" s="49"/>
      <c r="C82" s="38"/>
      <c r="D82" s="38"/>
      <c r="E82" s="38"/>
      <c r="F82" s="38"/>
      <c r="G82" s="40"/>
    </row>
    <row r="83" spans="2:7" s="6" customFormat="1" x14ac:dyDescent="0.35">
      <c r="B83" s="40"/>
      <c r="C83" s="38"/>
      <c r="D83" s="38"/>
      <c r="E83" s="38"/>
      <c r="F83" s="38"/>
      <c r="G83" s="40"/>
    </row>
    <row r="84" spans="2:7" s="6" customFormat="1" x14ac:dyDescent="0.35">
      <c r="B84" s="40"/>
      <c r="C84" s="38"/>
      <c r="D84" s="38"/>
      <c r="E84" s="38"/>
      <c r="F84" s="38"/>
      <c r="G84" s="40"/>
    </row>
    <row r="85" spans="2:7" s="6" customFormat="1" x14ac:dyDescent="0.35">
      <c r="B85" s="40"/>
      <c r="C85" s="38"/>
      <c r="D85" s="38"/>
      <c r="E85" s="38"/>
      <c r="F85" s="38"/>
      <c r="G85" s="40"/>
    </row>
    <row r="86" spans="2:7" s="6" customFormat="1" x14ac:dyDescent="0.35">
      <c r="B86" s="40"/>
      <c r="C86" s="38"/>
      <c r="D86" s="38"/>
      <c r="E86" s="38"/>
      <c r="F86" s="38"/>
      <c r="G86" s="40"/>
    </row>
    <row r="87" spans="2:7" s="6" customFormat="1" x14ac:dyDescent="0.35">
      <c r="B87" s="40"/>
      <c r="C87" s="38"/>
      <c r="D87" s="38"/>
      <c r="E87" s="38"/>
      <c r="F87" s="38"/>
      <c r="G87" s="40"/>
    </row>
    <row r="88" spans="2:7" s="6" customFormat="1" x14ac:dyDescent="0.35">
      <c r="B88" s="40"/>
      <c r="C88" s="38"/>
      <c r="D88" s="38"/>
      <c r="E88" s="38"/>
      <c r="F88" s="38"/>
      <c r="G88" s="40"/>
    </row>
    <row r="89" spans="2:7" s="6" customFormat="1" x14ac:dyDescent="0.35">
      <c r="B89" s="40"/>
      <c r="C89" s="38"/>
      <c r="D89" s="38"/>
      <c r="E89" s="38"/>
      <c r="F89" s="38"/>
      <c r="G89" s="40"/>
    </row>
    <row r="90" spans="2:7" s="6" customFormat="1" x14ac:dyDescent="0.35">
      <c r="B90" s="40"/>
      <c r="C90" s="38"/>
      <c r="D90" s="38"/>
      <c r="E90" s="38"/>
      <c r="F90" s="38"/>
      <c r="G90" s="40"/>
    </row>
    <row r="91" spans="2:7" s="6" customFormat="1" ht="23.5" customHeight="1" x14ac:dyDescent="0.35">
      <c r="B91" s="40"/>
      <c r="C91" s="38"/>
      <c r="D91" s="38"/>
      <c r="E91" s="38"/>
      <c r="F91" s="38"/>
      <c r="G91" s="40"/>
    </row>
    <row r="92" spans="2:7" s="6" customFormat="1" ht="23.5" customHeight="1" x14ac:dyDescent="0.35">
      <c r="B92" s="40"/>
      <c r="C92" s="38"/>
      <c r="D92" s="38"/>
      <c r="E92" s="38"/>
      <c r="F92" s="38"/>
      <c r="G92" s="40"/>
    </row>
    <row r="93" spans="2:7" s="6" customFormat="1" ht="23.5" customHeight="1" x14ac:dyDescent="0.35">
      <c r="B93" s="40"/>
      <c r="C93" s="38"/>
      <c r="D93" s="38"/>
      <c r="E93" s="38"/>
      <c r="F93" s="38"/>
      <c r="G93" s="40"/>
    </row>
    <row r="94" spans="2:7" s="6" customFormat="1" ht="23.5" customHeight="1" x14ac:dyDescent="0.35">
      <c r="B94" s="40"/>
      <c r="C94" s="38"/>
      <c r="D94" s="38"/>
      <c r="E94" s="38"/>
      <c r="F94" s="38"/>
      <c r="G94" s="40"/>
    </row>
    <row r="95" spans="2:7" s="6" customFormat="1" ht="23.5" customHeight="1" x14ac:dyDescent="0.35">
      <c r="B95" s="49"/>
      <c r="C95" s="48"/>
      <c r="D95" s="48"/>
      <c r="E95" s="48"/>
      <c r="F95" s="48"/>
      <c r="G95" s="47"/>
    </row>
    <row r="96" spans="2:7" s="6" customFormat="1" ht="26" customHeight="1" x14ac:dyDescent="0.35">
      <c r="B96" s="40"/>
      <c r="C96" s="38"/>
      <c r="D96" s="38"/>
      <c r="E96" s="38"/>
      <c r="F96" s="38"/>
      <c r="G96" s="40"/>
    </row>
    <row r="97" spans="2:7" s="6" customFormat="1" ht="14.5" customHeight="1" x14ac:dyDescent="0.35">
      <c r="B97" s="49"/>
      <c r="C97" s="38"/>
      <c r="D97" s="38"/>
      <c r="E97" s="38"/>
      <c r="F97" s="38"/>
      <c r="G97" s="40"/>
    </row>
    <row r="98" spans="2:7" s="6" customFormat="1" x14ac:dyDescent="0.35">
      <c r="B98" s="43"/>
      <c r="C98" s="38"/>
      <c r="D98" s="38"/>
      <c r="E98" s="38"/>
      <c r="F98" s="38"/>
      <c r="G98" s="40"/>
    </row>
    <row r="99" spans="2:7" s="6" customFormat="1" x14ac:dyDescent="0.35">
      <c r="B99" s="40"/>
      <c r="C99" s="38"/>
      <c r="D99" s="38"/>
      <c r="E99" s="38"/>
      <c r="F99" s="38"/>
      <c r="G99" s="40"/>
    </row>
    <row r="100" spans="2:7" s="6" customFormat="1" x14ac:dyDescent="0.35">
      <c r="B100" s="40"/>
      <c r="C100" s="38"/>
      <c r="D100" s="38"/>
      <c r="E100" s="38"/>
      <c r="F100" s="38"/>
      <c r="G100" s="40"/>
    </row>
    <row r="101" spans="2:7" s="6" customFormat="1" x14ac:dyDescent="0.35">
      <c r="B101" s="40"/>
      <c r="C101" s="38"/>
      <c r="D101" s="38"/>
      <c r="E101" s="38"/>
      <c r="F101" s="38"/>
      <c r="G101" s="40"/>
    </row>
  </sheetData>
  <phoneticPr fontId="22" type="noConversion"/>
  <conditionalFormatting sqref="G10">
    <cfRule type="cellIs" dxfId="148" priority="5" operator="lessThan">
      <formula>1</formula>
    </cfRule>
    <cfRule type="cellIs" dxfId="147" priority="6" operator="lessThan">
      <formula>1</formula>
    </cfRule>
  </conditionalFormatting>
  <conditionalFormatting sqref="G11">
    <cfRule type="cellIs" dxfId="146" priority="3" operator="lessThan">
      <formula>1</formula>
    </cfRule>
    <cfRule type="cellIs" dxfId="145" priority="4" operator="lessThan">
      <formula>1</formula>
    </cfRule>
  </conditionalFormatting>
  <conditionalFormatting sqref="G12">
    <cfRule type="cellIs" dxfId="144" priority="1" operator="lessThan">
      <formula>1</formula>
    </cfRule>
    <cfRule type="cellIs" dxfId="143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/>
  <ignoredErrors>
    <ignoredError sqref="G11:G13 G15:G16" calculatedColumn="1"/>
  </ignoredError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29"/>
  <sheetViews>
    <sheetView topLeftCell="A18" workbookViewId="0">
      <selection activeCell="C27" sqref="C27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1" spans="1:5" x14ac:dyDescent="0.35">
      <c r="A1" s="85"/>
      <c r="B1" s="85"/>
      <c r="C1" s="85"/>
      <c r="D1" s="85"/>
      <c r="E1" s="85"/>
    </row>
    <row r="2" spans="1:5" x14ac:dyDescent="0.35">
      <c r="A2" s="85"/>
      <c r="B2" s="85"/>
      <c r="C2" s="85"/>
      <c r="D2" s="85"/>
      <c r="E2" s="85"/>
    </row>
    <row r="3" spans="1:5" x14ac:dyDescent="0.35">
      <c r="A3" s="85"/>
      <c r="B3" s="85"/>
      <c r="C3" s="85"/>
      <c r="D3" s="85"/>
      <c r="E3" s="85"/>
    </row>
    <row r="4" spans="1:5" x14ac:dyDescent="0.35">
      <c r="A4" s="85"/>
      <c r="B4" s="85"/>
      <c r="C4" s="85"/>
      <c r="D4" s="85"/>
      <c r="E4" s="85"/>
    </row>
    <row r="5" spans="1:5" x14ac:dyDescent="0.35">
      <c r="A5" s="85"/>
      <c r="B5" s="85"/>
      <c r="C5" s="85"/>
      <c r="D5" s="85"/>
      <c r="E5" s="85"/>
    </row>
    <row r="6" spans="1:5" ht="21" x14ac:dyDescent="0.5">
      <c r="A6" s="85"/>
      <c r="B6" s="84" t="s">
        <v>71</v>
      </c>
      <c r="C6" s="85"/>
      <c r="D6" s="86"/>
      <c r="E6" s="85"/>
    </row>
    <row r="7" spans="1:5" ht="21" x14ac:dyDescent="0.5">
      <c r="A7" s="85"/>
      <c r="B7" s="84" t="s">
        <v>72</v>
      </c>
      <c r="C7" s="87"/>
      <c r="D7" s="86"/>
      <c r="E7" s="87"/>
    </row>
    <row r="8" spans="1:5" ht="21" x14ac:dyDescent="0.5">
      <c r="A8" s="85"/>
      <c r="B8" s="84" t="s">
        <v>73</v>
      </c>
      <c r="C8" s="87"/>
      <c r="D8" s="86"/>
      <c r="E8" s="87"/>
    </row>
    <row r="9" spans="1:5" ht="21" x14ac:dyDescent="0.5">
      <c r="A9" s="85"/>
      <c r="B9" s="84" t="s">
        <v>74</v>
      </c>
      <c r="C9" s="87"/>
      <c r="D9" s="86"/>
      <c r="E9" s="87"/>
    </row>
    <row r="10" spans="1:5" ht="21" x14ac:dyDescent="0.5">
      <c r="A10" s="85"/>
      <c r="B10" s="84" t="s">
        <v>75</v>
      </c>
      <c r="C10" s="87"/>
      <c r="D10" s="86"/>
      <c r="E10" s="87"/>
    </row>
    <row r="11" spans="1:5" ht="21" x14ac:dyDescent="0.5">
      <c r="A11" s="85"/>
      <c r="B11" s="84" t="s">
        <v>76</v>
      </c>
      <c r="C11" s="87"/>
      <c r="D11" s="88"/>
      <c r="E11" s="87"/>
    </row>
    <row r="12" spans="1:5" ht="21" x14ac:dyDescent="0.5">
      <c r="A12" s="85"/>
      <c r="B12" s="84" t="s">
        <v>77</v>
      </c>
      <c r="C12" s="87"/>
      <c r="D12" s="86"/>
      <c r="E12" s="87"/>
    </row>
    <row r="13" spans="1:5" ht="21" x14ac:dyDescent="0.5">
      <c r="A13" s="85"/>
      <c r="B13" s="84" t="s">
        <v>78</v>
      </c>
      <c r="C13" s="87"/>
      <c r="D13" s="86"/>
      <c r="E13" s="87"/>
    </row>
    <row r="14" spans="1:5" ht="21" x14ac:dyDescent="0.5">
      <c r="A14" s="85"/>
      <c r="B14" s="84" t="s">
        <v>79</v>
      </c>
      <c r="C14" s="87"/>
      <c r="D14" s="86"/>
      <c r="E14" s="87"/>
    </row>
    <row r="15" spans="1:5" ht="21" x14ac:dyDescent="0.5">
      <c r="A15" s="85"/>
      <c r="B15" s="84" t="s">
        <v>80</v>
      </c>
      <c r="C15" s="87"/>
      <c r="D15" s="86"/>
      <c r="E15" s="87"/>
    </row>
    <row r="16" spans="1:5" ht="21" x14ac:dyDescent="0.5">
      <c r="A16" s="85"/>
      <c r="B16" s="84" t="s">
        <v>81</v>
      </c>
      <c r="C16" s="87"/>
      <c r="D16" s="86"/>
      <c r="E16" s="87"/>
    </row>
    <row r="17" spans="1:15" ht="21" x14ac:dyDescent="0.5">
      <c r="A17" s="85"/>
      <c r="B17" s="84" t="s">
        <v>82</v>
      </c>
      <c r="C17" s="87"/>
      <c r="D17" s="86"/>
      <c r="E17" s="87"/>
    </row>
    <row r="18" spans="1:15" ht="21" x14ac:dyDescent="0.5">
      <c r="A18" s="85"/>
      <c r="B18" s="84" t="s">
        <v>83</v>
      </c>
      <c r="C18" s="87"/>
      <c r="D18" s="86" t="s">
        <v>84</v>
      </c>
      <c r="E18" s="87"/>
    </row>
    <row r="19" spans="1:15" ht="21" x14ac:dyDescent="0.5">
      <c r="A19" s="85"/>
      <c r="B19" s="84" t="s">
        <v>85</v>
      </c>
      <c r="C19" s="84"/>
      <c r="D19" s="86"/>
      <c r="E19" s="87"/>
    </row>
    <row r="20" spans="1:15" ht="21" x14ac:dyDescent="0.5">
      <c r="A20" s="85"/>
      <c r="B20" s="84" t="s">
        <v>86</v>
      </c>
      <c r="C20" s="84"/>
      <c r="D20" s="86"/>
      <c r="E20" s="87"/>
    </row>
    <row r="21" spans="1:15" ht="21" x14ac:dyDescent="0.5">
      <c r="A21" s="85"/>
      <c r="B21" s="84" t="s">
        <v>87</v>
      </c>
      <c r="C21" s="87"/>
      <c r="D21" s="86"/>
      <c r="E21" s="87"/>
    </row>
    <row r="22" spans="1:15" ht="21" x14ac:dyDescent="0.5">
      <c r="A22" s="85"/>
      <c r="B22" s="84" t="s">
        <v>88</v>
      </c>
      <c r="C22" s="87"/>
      <c r="D22" s="86"/>
      <c r="E22" s="87"/>
    </row>
    <row r="23" spans="1:15" s="7" customFormat="1" ht="27" customHeight="1" x14ac:dyDescent="0.5">
      <c r="A23" s="89"/>
      <c r="B23" s="84" t="s">
        <v>89</v>
      </c>
      <c r="C23" s="87"/>
      <c r="D23" s="86"/>
      <c r="E23" s="87"/>
      <c r="F23" s="5"/>
      <c r="G23" s="6"/>
    </row>
    <row r="24" spans="1:15" s="7" customFormat="1" ht="27" customHeight="1" x14ac:dyDescent="0.5">
      <c r="A24" s="89"/>
      <c r="B24" s="84" t="s">
        <v>69</v>
      </c>
      <c r="C24" s="87"/>
      <c r="D24" s="87"/>
      <c r="E24" s="87"/>
      <c r="F24" s="5"/>
      <c r="G24" s="6"/>
    </row>
    <row r="25" spans="1:15" s="7" customFormat="1" ht="13.5" customHeight="1" x14ac:dyDescent="0.5">
      <c r="B25" s="3"/>
      <c r="C25" s="4"/>
      <c r="D25" s="5"/>
      <c r="E25" s="5"/>
      <c r="F25" s="5"/>
      <c r="G25" s="6"/>
    </row>
    <row r="26" spans="1:15" s="7" customFormat="1" ht="21" x14ac:dyDescent="0.5">
      <c r="B26" s="8" t="s">
        <v>21</v>
      </c>
      <c r="C26" s="56">
        <v>1</v>
      </c>
      <c r="D26" s="5"/>
      <c r="E26" s="5"/>
      <c r="F26" s="5"/>
      <c r="G26" s="6"/>
    </row>
    <row r="27" spans="1:15" x14ac:dyDescent="0.35">
      <c r="B27" s="8"/>
      <c r="C27" s="10"/>
      <c r="D27" s="10"/>
      <c r="E27" s="10"/>
      <c r="F27" s="10"/>
      <c r="G27" s="10"/>
    </row>
    <row r="28" spans="1:15" x14ac:dyDescent="0.35">
      <c r="B28" s="11" t="s">
        <v>15</v>
      </c>
      <c r="C28" s="11" t="s">
        <v>64</v>
      </c>
      <c r="D28" s="11" t="s">
        <v>65</v>
      </c>
      <c r="E28" s="58" t="s">
        <v>66</v>
      </c>
      <c r="F28" s="11" t="s">
        <v>67</v>
      </c>
      <c r="G28" s="51" t="s">
        <v>16</v>
      </c>
    </row>
    <row r="29" spans="1:15" x14ac:dyDescent="0.35">
      <c r="B29" s="12"/>
      <c r="C29" s="13" t="s">
        <v>1</v>
      </c>
      <c r="D29" s="13" t="s">
        <v>2</v>
      </c>
      <c r="E29" s="13" t="s">
        <v>62</v>
      </c>
      <c r="F29" s="13" t="s">
        <v>31</v>
      </c>
      <c r="G29" s="64" t="s">
        <v>42</v>
      </c>
    </row>
    <row r="30" spans="1:15" x14ac:dyDescent="0.35">
      <c r="B30" s="12"/>
      <c r="C30" s="13" t="s">
        <v>60</v>
      </c>
      <c r="D30" s="13" t="s">
        <v>60</v>
      </c>
      <c r="E30" s="13"/>
      <c r="F30" s="13" t="s">
        <v>61</v>
      </c>
      <c r="G30" s="64" t="s">
        <v>59</v>
      </c>
    </row>
    <row r="31" spans="1:15" x14ac:dyDescent="0.35">
      <c r="B31" s="12"/>
      <c r="C31" s="13"/>
      <c r="D31" s="13"/>
      <c r="E31" s="13"/>
      <c r="F31" s="13"/>
      <c r="G31" s="64" t="s">
        <v>58</v>
      </c>
      <c r="K31" s="63" t="s">
        <v>0</v>
      </c>
      <c r="L31" s="63" t="s">
        <v>22</v>
      </c>
      <c r="M31" s="63" t="s">
        <v>52</v>
      </c>
      <c r="N31" s="63" t="s">
        <v>43</v>
      </c>
      <c r="O31" s="63" t="s">
        <v>53</v>
      </c>
    </row>
    <row r="32" spans="1:15" x14ac:dyDescent="0.35">
      <c r="B32" s="14"/>
      <c r="C32" s="15"/>
      <c r="D32" s="15"/>
      <c r="E32" s="15"/>
      <c r="F32" s="15"/>
      <c r="G32" s="65" t="s">
        <v>44</v>
      </c>
      <c r="J32" s="1" t="str">
        <f>B33</f>
        <v>Kock 1</v>
      </c>
      <c r="K32" s="63">
        <f t="shared" ref="K32:N46" si="0">C33</f>
        <v>0</v>
      </c>
      <c r="L32" s="63">
        <f t="shared" si="0"/>
        <v>0</v>
      </c>
      <c r="M32" s="63">
        <f t="shared" si="0"/>
        <v>0</v>
      </c>
      <c r="N32" s="63">
        <f t="shared" si="0"/>
        <v>0</v>
      </c>
      <c r="O32" s="63"/>
    </row>
    <row r="33" spans="2:15" x14ac:dyDescent="0.35">
      <c r="B33" s="15" t="s">
        <v>3</v>
      </c>
      <c r="C33" s="70">
        <v>0</v>
      </c>
      <c r="D33" s="70">
        <v>0</v>
      </c>
      <c r="E33" s="70">
        <v>0</v>
      </c>
      <c r="F33" s="70">
        <v>0</v>
      </c>
      <c r="G33" s="66"/>
      <c r="J33" s="1" t="str">
        <f t="shared" ref="J33:J42" si="1">B34</f>
        <v>Kock2</v>
      </c>
      <c r="K33" s="63">
        <f t="shared" si="0"/>
        <v>0</v>
      </c>
      <c r="L33" s="63">
        <f t="shared" si="0"/>
        <v>0</v>
      </c>
      <c r="M33" s="63">
        <f t="shared" si="0"/>
        <v>0</v>
      </c>
      <c r="N33" s="63">
        <f t="shared" si="0"/>
        <v>0</v>
      </c>
      <c r="O33" s="63"/>
    </row>
    <row r="34" spans="2:15" x14ac:dyDescent="0.35">
      <c r="B34" s="13" t="s">
        <v>4</v>
      </c>
      <c r="C34" s="71"/>
      <c r="D34" s="71"/>
      <c r="E34" s="71"/>
      <c r="F34" s="71"/>
      <c r="G34" s="17"/>
      <c r="J34" s="1" t="str">
        <f t="shared" si="1"/>
        <v>Kock 3</v>
      </c>
      <c r="K34" s="63">
        <f t="shared" si="0"/>
        <v>0</v>
      </c>
      <c r="L34" s="63">
        <f t="shared" si="0"/>
        <v>0</v>
      </c>
      <c r="M34" s="63">
        <f t="shared" si="0"/>
        <v>0</v>
      </c>
      <c r="N34" s="63">
        <f t="shared" si="0"/>
        <v>0</v>
      </c>
      <c r="O34" s="63"/>
    </row>
    <row r="35" spans="2:15" x14ac:dyDescent="0.35">
      <c r="B35" s="13" t="s">
        <v>5</v>
      </c>
      <c r="C35" s="71"/>
      <c r="D35" s="71"/>
      <c r="E35" s="71"/>
      <c r="F35" s="71"/>
      <c r="G35" s="17"/>
      <c r="J35" s="1" t="str">
        <f t="shared" si="1"/>
        <v>Kock 4</v>
      </c>
      <c r="K35" s="63">
        <f t="shared" si="0"/>
        <v>0</v>
      </c>
      <c r="L35" s="63">
        <f t="shared" si="0"/>
        <v>0</v>
      </c>
      <c r="M35" s="63">
        <f t="shared" si="0"/>
        <v>0</v>
      </c>
      <c r="N35" s="63">
        <f t="shared" si="0"/>
        <v>0</v>
      </c>
      <c r="O35" s="63"/>
    </row>
    <row r="36" spans="2:15" x14ac:dyDescent="0.35">
      <c r="B36" s="13" t="s">
        <v>6</v>
      </c>
      <c r="C36" s="71"/>
      <c r="D36" s="71"/>
      <c r="E36" s="71"/>
      <c r="F36" s="71"/>
      <c r="G36" s="17"/>
      <c r="J36" s="1" t="str">
        <f t="shared" si="1"/>
        <v>Kock 5</v>
      </c>
      <c r="K36" s="63">
        <f t="shared" si="0"/>
        <v>0</v>
      </c>
      <c r="L36" s="63">
        <f t="shared" si="0"/>
        <v>0</v>
      </c>
      <c r="M36" s="63">
        <f t="shared" si="0"/>
        <v>0</v>
      </c>
      <c r="N36" s="63">
        <f t="shared" si="0"/>
        <v>0</v>
      </c>
      <c r="O36" s="63"/>
    </row>
    <row r="37" spans="2:15" x14ac:dyDescent="0.35">
      <c r="B37" s="13" t="s">
        <v>7</v>
      </c>
      <c r="C37" s="71"/>
      <c r="D37" s="71"/>
      <c r="E37" s="71"/>
      <c r="F37" s="71"/>
      <c r="G37" s="17"/>
      <c r="J37" s="1" t="str">
        <f t="shared" si="1"/>
        <v>Kock 6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0"/>
        <v>0</v>
      </c>
      <c r="O37" s="63"/>
    </row>
    <row r="38" spans="2:15" x14ac:dyDescent="0.35">
      <c r="B38" s="13" t="s">
        <v>8</v>
      </c>
      <c r="C38" s="71"/>
      <c r="D38" s="71"/>
      <c r="E38" s="71"/>
      <c r="F38" s="71"/>
      <c r="G38" s="17"/>
      <c r="J38" s="1" t="str">
        <f t="shared" si="1"/>
        <v>Kock 7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 x14ac:dyDescent="0.35">
      <c r="B39" s="13" t="s">
        <v>9</v>
      </c>
      <c r="C39" s="71"/>
      <c r="D39" s="71"/>
      <c r="E39" s="71"/>
      <c r="F39" s="71"/>
      <c r="G39" s="17"/>
      <c r="J39" s="1" t="str">
        <f t="shared" si="1"/>
        <v>Kock 8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 x14ac:dyDescent="0.35">
      <c r="B40" s="13" t="s">
        <v>10</v>
      </c>
      <c r="C40" s="71"/>
      <c r="D40" s="71"/>
      <c r="E40" s="71"/>
      <c r="F40" s="71"/>
      <c r="G40" s="17"/>
      <c r="J40" s="1" t="str">
        <f t="shared" si="1"/>
        <v>Kock 9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 x14ac:dyDescent="0.35">
      <c r="B41" s="13" t="s">
        <v>11</v>
      </c>
      <c r="C41" s="71"/>
      <c r="D41" s="71"/>
      <c r="E41" s="71"/>
      <c r="F41" s="71"/>
      <c r="G41" s="17"/>
      <c r="J41" s="1" t="str">
        <f t="shared" si="1"/>
        <v>Kock 10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 x14ac:dyDescent="0.35">
      <c r="B42" s="13" t="s">
        <v>12</v>
      </c>
      <c r="C42" s="71"/>
      <c r="D42" s="71"/>
      <c r="E42" s="71"/>
      <c r="F42" s="71"/>
      <c r="G42" s="17"/>
      <c r="J42" s="1" t="str">
        <f t="shared" si="1"/>
        <v>Kock 11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 x14ac:dyDescent="0.35">
      <c r="B43" s="13" t="s">
        <v>13</v>
      </c>
      <c r="C43" s="71"/>
      <c r="D43" s="71"/>
      <c r="E43" s="71"/>
      <c r="F43" s="71"/>
      <c r="G43" s="17"/>
      <c r="J43" s="1" t="s">
        <v>32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 x14ac:dyDescent="0.35">
      <c r="B44" s="13" t="s">
        <v>32</v>
      </c>
      <c r="C44" s="71"/>
      <c r="D44" s="71"/>
      <c r="E44" s="71"/>
      <c r="F44" s="71"/>
      <c r="G44" s="17"/>
      <c r="J44" s="1" t="s">
        <v>33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 x14ac:dyDescent="0.35">
      <c r="B45" s="13" t="s">
        <v>33</v>
      </c>
      <c r="C45" s="71"/>
      <c r="D45" s="71"/>
      <c r="E45" s="71"/>
      <c r="F45" s="71"/>
      <c r="G45" s="17"/>
      <c r="J45" s="1" t="s">
        <v>34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 x14ac:dyDescent="0.35">
      <c r="B46" s="13" t="s">
        <v>34</v>
      </c>
      <c r="C46" s="71"/>
      <c r="D46" s="71"/>
      <c r="E46" s="71"/>
      <c r="F46" s="71"/>
      <c r="G46" s="17"/>
      <c r="J46" s="1" t="s">
        <v>35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63"/>
    </row>
    <row r="47" spans="2:15" x14ac:dyDescent="0.35">
      <c r="B47" s="13" t="s">
        <v>35</v>
      </c>
      <c r="C47" s="71"/>
      <c r="D47" s="71"/>
      <c r="E47" s="71"/>
      <c r="F47" s="71"/>
      <c r="G47" s="17"/>
      <c r="J47" s="1" t="s">
        <v>45</v>
      </c>
      <c r="K47" s="63">
        <f t="shared" ref="K47:K52" si="2">C48</f>
        <v>0</v>
      </c>
      <c r="L47" s="63">
        <f t="shared" ref="L47:L52" si="3">D48</f>
        <v>0</v>
      </c>
      <c r="M47" s="63">
        <f t="shared" ref="M47:M52" si="4">E48</f>
        <v>0</v>
      </c>
      <c r="N47" s="63">
        <f t="shared" ref="N47:N52" si="5">F48</f>
        <v>0</v>
      </c>
      <c r="O47" s="20"/>
    </row>
    <row r="48" spans="2:15" x14ac:dyDescent="0.35">
      <c r="B48" s="20" t="s">
        <v>45</v>
      </c>
      <c r="C48" s="74"/>
      <c r="D48" s="74"/>
      <c r="E48" s="74"/>
      <c r="F48" s="74"/>
      <c r="G48" s="20"/>
      <c r="J48" s="1" t="s">
        <v>46</v>
      </c>
      <c r="K48" s="63">
        <f t="shared" si="2"/>
        <v>0</v>
      </c>
      <c r="L48" s="63">
        <f t="shared" si="3"/>
        <v>0</v>
      </c>
      <c r="M48" s="63">
        <f t="shared" si="4"/>
        <v>0</v>
      </c>
      <c r="N48" s="63">
        <f t="shared" si="5"/>
        <v>0</v>
      </c>
      <c r="O48" s="20"/>
    </row>
    <row r="49" spans="2:15" x14ac:dyDescent="0.35">
      <c r="B49" s="20" t="s">
        <v>46</v>
      </c>
      <c r="C49" s="74"/>
      <c r="D49" s="74"/>
      <c r="E49" s="74"/>
      <c r="F49" s="74"/>
      <c r="G49" s="20"/>
      <c r="J49" s="1" t="s">
        <v>47</v>
      </c>
      <c r="K49" s="63">
        <f t="shared" si="2"/>
        <v>0</v>
      </c>
      <c r="L49" s="63">
        <f t="shared" si="3"/>
        <v>0</v>
      </c>
      <c r="M49" s="63">
        <f t="shared" si="4"/>
        <v>0</v>
      </c>
      <c r="N49" s="63">
        <f t="shared" si="5"/>
        <v>0</v>
      </c>
      <c r="O49" s="20"/>
    </row>
    <row r="50" spans="2:15" x14ac:dyDescent="0.35">
      <c r="B50" s="20" t="s">
        <v>55</v>
      </c>
      <c r="C50" s="71"/>
      <c r="D50" s="71"/>
      <c r="E50" s="71"/>
      <c r="F50" s="71"/>
      <c r="G50" s="20"/>
      <c r="J50" s="1" t="s">
        <v>48</v>
      </c>
      <c r="K50" s="63">
        <f t="shared" si="2"/>
        <v>0</v>
      </c>
      <c r="L50" s="63">
        <f t="shared" si="3"/>
        <v>0</v>
      </c>
      <c r="M50" s="63">
        <f t="shared" si="4"/>
        <v>0</v>
      </c>
      <c r="N50" s="63">
        <f t="shared" si="5"/>
        <v>0</v>
      </c>
      <c r="O50" s="20"/>
    </row>
    <row r="51" spans="2:15" x14ac:dyDescent="0.35">
      <c r="B51" s="20" t="s">
        <v>56</v>
      </c>
      <c r="C51" s="74"/>
      <c r="D51" s="74"/>
      <c r="E51" s="74"/>
      <c r="F51" s="74"/>
      <c r="G51" s="20"/>
      <c r="H51" s="10"/>
      <c r="I51" s="21"/>
      <c r="J51" s="1" t="s">
        <v>49</v>
      </c>
      <c r="K51" s="63">
        <f t="shared" si="2"/>
        <v>0</v>
      </c>
      <c r="L51" s="63">
        <f t="shared" si="3"/>
        <v>0</v>
      </c>
      <c r="M51" s="63">
        <f t="shared" si="4"/>
        <v>0</v>
      </c>
      <c r="N51" s="63">
        <f t="shared" si="5"/>
        <v>0</v>
      </c>
      <c r="O51" s="20"/>
    </row>
    <row r="52" spans="2:15" x14ac:dyDescent="0.35">
      <c r="B52" s="20" t="s">
        <v>49</v>
      </c>
      <c r="C52" s="74"/>
      <c r="D52" s="74"/>
      <c r="E52" s="74"/>
      <c r="F52" s="74"/>
      <c r="G52" s="20"/>
      <c r="H52" s="10"/>
      <c r="I52" s="10"/>
      <c r="J52" s="1" t="s">
        <v>50</v>
      </c>
      <c r="K52" s="63">
        <f t="shared" si="2"/>
        <v>0</v>
      </c>
      <c r="L52" s="63">
        <f t="shared" si="3"/>
        <v>0</v>
      </c>
      <c r="M52" s="63">
        <f t="shared" si="4"/>
        <v>0</v>
      </c>
      <c r="N52" s="63">
        <f t="shared" si="5"/>
        <v>0</v>
      </c>
      <c r="O52" s="20"/>
    </row>
    <row r="53" spans="2:15" ht="21" customHeight="1" x14ac:dyDescent="0.35">
      <c r="B53" s="20" t="s">
        <v>57</v>
      </c>
      <c r="C53" s="74"/>
      <c r="D53" s="74"/>
      <c r="E53" s="74"/>
      <c r="F53" s="74"/>
      <c r="G53" s="20"/>
      <c r="H53" s="10"/>
      <c r="I53" s="6"/>
      <c r="J53" s="1" t="s">
        <v>51</v>
      </c>
      <c r="K53" s="63" t="e">
        <f>#REF!</f>
        <v>#REF!</v>
      </c>
      <c r="L53" s="63" t="e">
        <f>#REF!</f>
        <v>#REF!</v>
      </c>
      <c r="M53" s="63" t="e">
        <f>#REF!</f>
        <v>#REF!</v>
      </c>
      <c r="N53" s="63" t="e">
        <f>#REF!</f>
        <v>#REF!</v>
      </c>
      <c r="O53" s="20"/>
    </row>
    <row r="54" spans="2:15" x14ac:dyDescent="0.35">
      <c r="B54" s="13" t="s">
        <v>18</v>
      </c>
      <c r="C54" s="17">
        <f>SUM(C33:C53)</f>
        <v>0</v>
      </c>
      <c r="D54" s="17">
        <f>SUM(D33:D53)</f>
        <v>0</v>
      </c>
      <c r="E54" s="17">
        <f>SUM(E33:E53)</f>
        <v>0</v>
      </c>
      <c r="F54" s="17">
        <f>SUM(F33:F53)*2</f>
        <v>0</v>
      </c>
      <c r="G54" s="68">
        <f>SUM(C54:F54)/C26</f>
        <v>0</v>
      </c>
    </row>
    <row r="55" spans="2:15" x14ac:dyDescent="0.35">
      <c r="B55" s="18" t="s">
        <v>17</v>
      </c>
      <c r="C55" s="19">
        <f>C54/C26</f>
        <v>0</v>
      </c>
      <c r="D55" s="19">
        <f>D54/C26</f>
        <v>0</v>
      </c>
      <c r="E55" s="19">
        <f>E54/C26</f>
        <v>0</v>
      </c>
      <c r="F55" s="19">
        <f>F54/C26</f>
        <v>0</v>
      </c>
      <c r="G55" s="69">
        <f>SUM(C55:F55)</f>
        <v>0</v>
      </c>
    </row>
    <row r="57" spans="2:15" x14ac:dyDescent="0.35">
      <c r="B57" s="85"/>
      <c r="C57" s="85"/>
      <c r="D57" s="85"/>
      <c r="E57" s="85"/>
      <c r="F57" s="85"/>
      <c r="G57" s="85"/>
    </row>
    <row r="58" spans="2:15" x14ac:dyDescent="0.35">
      <c r="B58" s="85"/>
      <c r="C58" s="85"/>
      <c r="D58" s="85"/>
      <c r="E58" s="85"/>
      <c r="F58" s="85"/>
      <c r="G58" s="85"/>
    </row>
    <row r="59" spans="2:15" ht="21" x14ac:dyDescent="0.5">
      <c r="B59" s="84" t="s">
        <v>107</v>
      </c>
      <c r="C59" s="84"/>
      <c r="D59" s="85"/>
      <c r="E59" s="85"/>
      <c r="F59" s="85"/>
      <c r="G59" s="84" t="s">
        <v>102</v>
      </c>
    </row>
    <row r="60" spans="2:15" ht="21" x14ac:dyDescent="0.5">
      <c r="B60" s="84" t="s">
        <v>100</v>
      </c>
      <c r="C60" s="86"/>
      <c r="D60" s="87"/>
      <c r="E60" s="87"/>
      <c r="F60" s="87"/>
      <c r="G60" s="84" t="s">
        <v>103</v>
      </c>
    </row>
    <row r="61" spans="2:15" ht="21" x14ac:dyDescent="0.5">
      <c r="B61" s="84" t="s">
        <v>99</v>
      </c>
      <c r="C61" s="87"/>
      <c r="D61" s="87"/>
      <c r="E61" s="87"/>
      <c r="F61" s="87"/>
      <c r="G61" s="87"/>
    </row>
    <row r="62" spans="2:15" ht="21" x14ac:dyDescent="0.5">
      <c r="B62" s="84" t="s">
        <v>92</v>
      </c>
      <c r="C62" s="86"/>
      <c r="D62" s="87"/>
      <c r="E62" s="87"/>
      <c r="F62" s="87"/>
      <c r="G62" s="87"/>
    </row>
    <row r="63" spans="2:15" ht="21" x14ac:dyDescent="0.5">
      <c r="B63" s="84" t="s">
        <v>109</v>
      </c>
      <c r="C63" s="87"/>
      <c r="D63" s="87"/>
      <c r="E63" s="87"/>
      <c r="F63" s="87"/>
      <c r="G63" s="87"/>
    </row>
    <row r="64" spans="2:15" ht="21" x14ac:dyDescent="0.5">
      <c r="B64" s="84" t="s">
        <v>108</v>
      </c>
      <c r="C64" s="87"/>
      <c r="D64" s="87"/>
      <c r="E64" s="87"/>
      <c r="F64" s="87"/>
      <c r="G64" s="84" t="s">
        <v>104</v>
      </c>
    </row>
    <row r="65" spans="2:7" ht="21" x14ac:dyDescent="0.5">
      <c r="B65" s="84" t="s">
        <v>110</v>
      </c>
      <c r="C65" s="87"/>
      <c r="D65" s="87"/>
      <c r="E65" s="87"/>
      <c r="F65" s="87"/>
      <c r="G65" s="87"/>
    </row>
    <row r="66" spans="2:7" ht="21" x14ac:dyDescent="0.5">
      <c r="B66" s="84" t="s">
        <v>95</v>
      </c>
      <c r="C66" s="87"/>
      <c r="D66" s="87"/>
      <c r="E66" s="87"/>
      <c r="F66" s="87"/>
      <c r="G66" s="87"/>
    </row>
    <row r="67" spans="2:7" ht="21" x14ac:dyDescent="0.5">
      <c r="B67" s="84" t="s">
        <v>96</v>
      </c>
      <c r="C67" s="87"/>
      <c r="D67" s="87"/>
      <c r="E67" s="87"/>
      <c r="F67" s="87"/>
      <c r="G67" s="84" t="s">
        <v>105</v>
      </c>
    </row>
    <row r="68" spans="2:7" ht="21" x14ac:dyDescent="0.5">
      <c r="B68" s="84" t="s">
        <v>97</v>
      </c>
      <c r="C68" s="87"/>
      <c r="D68" s="87"/>
      <c r="E68" s="87"/>
      <c r="F68" s="87"/>
      <c r="G68" s="87"/>
    </row>
    <row r="69" spans="2:7" ht="21" x14ac:dyDescent="0.5">
      <c r="B69" s="84" t="s">
        <v>98</v>
      </c>
      <c r="C69" s="87"/>
      <c r="D69" s="87"/>
      <c r="E69" s="87"/>
      <c r="F69" s="87"/>
      <c r="G69" s="87"/>
    </row>
    <row r="70" spans="2:7" ht="21" x14ac:dyDescent="0.5">
      <c r="B70" s="84" t="s">
        <v>93</v>
      </c>
      <c r="C70" s="87"/>
      <c r="D70" s="87"/>
      <c r="E70" s="87"/>
      <c r="F70" s="87"/>
      <c r="G70" s="84" t="s">
        <v>106</v>
      </c>
    </row>
    <row r="71" spans="2:7" ht="21" x14ac:dyDescent="0.5">
      <c r="B71" s="84" t="s">
        <v>94</v>
      </c>
      <c r="C71" s="87"/>
      <c r="D71" s="87"/>
      <c r="E71" s="87"/>
      <c r="F71" s="87"/>
      <c r="G71" s="87"/>
    </row>
    <row r="72" spans="2:7" ht="21" x14ac:dyDescent="0.5">
      <c r="B72" s="84"/>
      <c r="C72" s="87"/>
      <c r="D72" s="87"/>
      <c r="E72" s="87"/>
      <c r="F72" s="87"/>
      <c r="G72" s="87"/>
    </row>
    <row r="73" spans="2:7" ht="21" x14ac:dyDescent="0.5">
      <c r="B73" s="84" t="s">
        <v>101</v>
      </c>
      <c r="C73" s="87"/>
      <c r="D73" s="87"/>
      <c r="E73" s="87"/>
      <c r="F73" s="87"/>
      <c r="G73" s="87"/>
    </row>
    <row r="74" spans="2:7" ht="21" x14ac:dyDescent="0.5">
      <c r="B74" s="87"/>
      <c r="C74" s="87"/>
      <c r="D74" s="87"/>
      <c r="E74" s="87"/>
      <c r="F74" s="87"/>
      <c r="G74" s="84"/>
    </row>
    <row r="75" spans="2:7" ht="18.5" customHeight="1" x14ac:dyDescent="0.5">
      <c r="B75" s="87"/>
      <c r="C75" s="87"/>
      <c r="D75" s="87"/>
      <c r="E75" s="87"/>
      <c r="F75" s="87"/>
      <c r="G75" s="87"/>
    </row>
    <row r="76" spans="2:7" ht="18.5" customHeight="1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10"/>
    </row>
    <row r="83" spans="2:9" x14ac:dyDescent="0.35">
      <c r="B83" s="10"/>
      <c r="C83" s="10"/>
    </row>
    <row r="84" spans="2:9" x14ac:dyDescent="0.35">
      <c r="B84" s="10"/>
      <c r="C84" s="10"/>
    </row>
    <row r="85" spans="2:9" x14ac:dyDescent="0.35">
      <c r="B85" s="10"/>
      <c r="C85" s="10"/>
    </row>
    <row r="86" spans="2:9" x14ac:dyDescent="0.35">
      <c r="B86" s="6"/>
      <c r="C86" s="27"/>
      <c r="D86" s="27"/>
      <c r="E86" s="27"/>
      <c r="F86" s="27"/>
      <c r="G86" s="6"/>
      <c r="H86" s="10"/>
      <c r="I86" s="10"/>
    </row>
    <row r="87" spans="2:9" x14ac:dyDescent="0.35">
      <c r="B87" s="6"/>
      <c r="C87" s="27"/>
      <c r="D87" s="27"/>
      <c r="E87" s="27"/>
      <c r="F87" s="27"/>
      <c r="G87" s="6"/>
      <c r="H87" s="10"/>
      <c r="I87" s="10"/>
    </row>
    <row r="88" spans="2:9" x14ac:dyDescent="0.35">
      <c r="B88" s="6"/>
      <c r="C88" s="6"/>
      <c r="D88" s="6"/>
      <c r="E88" s="6"/>
      <c r="F88" s="6"/>
      <c r="G88" s="6"/>
      <c r="H88" s="10"/>
      <c r="I88" s="10"/>
    </row>
    <row r="89" spans="2:9" x14ac:dyDescent="0.35">
      <c r="B89" s="6"/>
      <c r="C89" s="6"/>
      <c r="D89" s="6"/>
      <c r="E89" s="6"/>
      <c r="F89" s="6"/>
      <c r="G89" s="6"/>
      <c r="H89" s="10"/>
      <c r="I89" s="10"/>
    </row>
    <row r="90" spans="2:9" x14ac:dyDescent="0.35">
      <c r="B90" s="6"/>
      <c r="C90" s="26"/>
      <c r="D90" s="26"/>
      <c r="E90" s="26"/>
      <c r="F90" s="26"/>
      <c r="G90" s="26"/>
      <c r="H90" s="10"/>
      <c r="I90" s="10"/>
    </row>
    <row r="91" spans="2:9" x14ac:dyDescent="0.35">
      <c r="B91" s="6"/>
      <c r="C91" s="6"/>
      <c r="D91" s="6"/>
      <c r="E91" s="6"/>
      <c r="F91" s="6"/>
      <c r="G91" s="6"/>
      <c r="H91" s="10"/>
      <c r="I91" s="10"/>
    </row>
    <row r="92" spans="2:9" ht="23.5" customHeight="1" x14ac:dyDescent="0.35">
      <c r="B92" s="21"/>
      <c r="C92" s="21"/>
      <c r="D92" s="21"/>
      <c r="E92" s="21"/>
      <c r="F92" s="21"/>
      <c r="G92" s="21"/>
      <c r="H92" s="10"/>
      <c r="I92" s="10"/>
    </row>
    <row r="93" spans="2:9" ht="23.5" customHeight="1" x14ac:dyDescent="0.35">
      <c r="B93" s="21"/>
      <c r="C93" s="21"/>
      <c r="D93" s="21"/>
      <c r="E93" s="21"/>
      <c r="F93" s="21"/>
      <c r="G93" s="21"/>
      <c r="H93" s="10"/>
      <c r="I93" s="10"/>
    </row>
    <row r="94" spans="2:9" ht="33.5" customHeight="1" x14ac:dyDescent="0.35">
      <c r="B94" s="21"/>
      <c r="C94" s="21"/>
      <c r="D94" s="21"/>
      <c r="E94" s="21"/>
      <c r="F94" s="21"/>
      <c r="G94" s="21"/>
      <c r="H94" s="10"/>
      <c r="I94" s="10"/>
    </row>
    <row r="95" spans="2:9" x14ac:dyDescent="0.35">
      <c r="B95" s="8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28"/>
      <c r="D98" s="28"/>
      <c r="E98" s="28"/>
      <c r="F98" s="28"/>
      <c r="G98" s="6"/>
      <c r="H98" s="10"/>
      <c r="I98" s="10"/>
    </row>
    <row r="99" spans="2:9" x14ac:dyDescent="0.35">
      <c r="B99" s="6"/>
      <c r="C99" s="6"/>
      <c r="D99" s="6"/>
      <c r="E99" s="6"/>
      <c r="F99" s="6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28"/>
      <c r="D102" s="28"/>
      <c r="E102" s="28"/>
      <c r="F102" s="28"/>
      <c r="G102" s="6"/>
      <c r="H102" s="10"/>
      <c r="I102" s="10"/>
    </row>
    <row r="103" spans="2:9" x14ac:dyDescent="0.35">
      <c r="B103" s="6"/>
      <c r="C103" s="28"/>
      <c r="D103" s="28"/>
      <c r="E103" s="28"/>
      <c r="F103" s="28"/>
      <c r="G103" s="6"/>
      <c r="H103" s="10"/>
      <c r="I103" s="10"/>
    </row>
    <row r="104" spans="2:9" x14ac:dyDescent="0.35">
      <c r="B104" s="6"/>
      <c r="C104" s="6"/>
      <c r="D104" s="6"/>
      <c r="E104" s="6"/>
      <c r="F104" s="6"/>
      <c r="G104" s="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26"/>
      <c r="D108" s="26"/>
      <c r="E108" s="26"/>
      <c r="F108" s="26"/>
      <c r="G108" s="2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8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6"/>
      <c r="D115" s="6"/>
      <c r="E115" s="6"/>
      <c r="F115" s="6"/>
      <c r="G115" s="6"/>
      <c r="H115" s="10"/>
      <c r="I115" s="10"/>
    </row>
    <row r="116" spans="2:9" x14ac:dyDescent="0.35">
      <c r="B116" s="6"/>
      <c r="C116" s="6"/>
      <c r="D116" s="6"/>
      <c r="E116" s="6"/>
      <c r="F116" s="6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28"/>
      <c r="D119" s="28"/>
      <c r="E119" s="28"/>
      <c r="F119" s="28"/>
      <c r="G119" s="6"/>
      <c r="H119" s="10"/>
      <c r="I119" s="10"/>
    </row>
    <row r="120" spans="2:9" x14ac:dyDescent="0.35">
      <c r="B120" s="6"/>
      <c r="C120" s="28"/>
      <c r="D120" s="28"/>
      <c r="E120" s="28"/>
      <c r="F120" s="28"/>
      <c r="G120" s="6"/>
      <c r="H120" s="10"/>
      <c r="I120" s="10"/>
    </row>
    <row r="121" spans="2:9" x14ac:dyDescent="0.35">
      <c r="B121" s="6"/>
      <c r="C121" s="6"/>
      <c r="D121" s="6"/>
      <c r="E121" s="6"/>
      <c r="F121" s="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6"/>
      <c r="D124" s="6"/>
      <c r="E124" s="6"/>
      <c r="F124" s="6"/>
      <c r="G124" s="6"/>
      <c r="H124" s="10"/>
      <c r="I124" s="10"/>
    </row>
    <row r="125" spans="2:9" x14ac:dyDescent="0.35">
      <c r="B125" s="6"/>
      <c r="C125" s="26"/>
      <c r="D125" s="6"/>
      <c r="E125" s="26"/>
      <c r="F125" s="26"/>
      <c r="G125" s="6"/>
      <c r="H125" s="10"/>
      <c r="I125" s="10"/>
    </row>
    <row r="126" spans="2:9" x14ac:dyDescent="0.35">
      <c r="B126" s="6"/>
      <c r="C126" s="6"/>
      <c r="D126" s="6"/>
      <c r="E126" s="6"/>
      <c r="F126" s="6"/>
      <c r="G126" s="6"/>
      <c r="H126" s="10"/>
      <c r="I126" s="10"/>
    </row>
    <row r="127" spans="2:9" x14ac:dyDescent="0.35">
      <c r="B127" s="6"/>
      <c r="C127" s="6"/>
      <c r="D127" s="6"/>
      <c r="E127" s="6"/>
      <c r="F127" s="6"/>
      <c r="G127" s="6"/>
      <c r="H127" s="10"/>
      <c r="I127" s="10"/>
    </row>
    <row r="128" spans="2:9" x14ac:dyDescent="0.35">
      <c r="B128" s="9"/>
      <c r="C128" s="9"/>
      <c r="D128" s="9"/>
      <c r="E128" s="9"/>
      <c r="F128" s="9"/>
      <c r="G128" s="9"/>
    </row>
    <row r="129" spans="2:7" x14ac:dyDescent="0.35">
      <c r="B129" s="9"/>
      <c r="C129" s="9"/>
      <c r="D129" s="9"/>
      <c r="E129" s="9"/>
      <c r="F129" s="9"/>
      <c r="G129" s="9"/>
    </row>
  </sheetData>
  <conditionalFormatting sqref="C33">
    <cfRule type="cellIs" dxfId="25" priority="13" operator="greaterThan">
      <formula>10</formula>
    </cfRule>
  </conditionalFormatting>
  <conditionalFormatting sqref="C33:F47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26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29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30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31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29"/>
  <sheetViews>
    <sheetView topLeftCell="A22" workbookViewId="0">
      <selection activeCell="C27" sqref="C27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1" spans="1:5" x14ac:dyDescent="0.35">
      <c r="A1" s="85"/>
      <c r="B1" s="85"/>
      <c r="C1" s="85"/>
      <c r="D1" s="85"/>
      <c r="E1" s="85"/>
    </row>
    <row r="2" spans="1:5" x14ac:dyDescent="0.35">
      <c r="A2" s="85"/>
      <c r="B2" s="85"/>
      <c r="C2" s="85"/>
      <c r="D2" s="85"/>
      <c r="E2" s="85"/>
    </row>
    <row r="3" spans="1:5" x14ac:dyDescent="0.35">
      <c r="A3" s="85"/>
      <c r="B3" s="85"/>
      <c r="C3" s="85"/>
      <c r="D3" s="85"/>
      <c r="E3" s="85"/>
    </row>
    <row r="4" spans="1:5" x14ac:dyDescent="0.35">
      <c r="A4" s="85"/>
      <c r="B4" s="85"/>
      <c r="C4" s="85"/>
      <c r="D4" s="85"/>
      <c r="E4" s="85"/>
    </row>
    <row r="5" spans="1:5" x14ac:dyDescent="0.35">
      <c r="A5" s="85"/>
      <c r="B5" s="85"/>
      <c r="C5" s="85"/>
      <c r="D5" s="85"/>
      <c r="E5" s="85"/>
    </row>
    <row r="6" spans="1:5" ht="21" x14ac:dyDescent="0.5">
      <c r="A6" s="85"/>
      <c r="B6" s="84" t="s">
        <v>71</v>
      </c>
      <c r="C6" s="85"/>
      <c r="D6" s="86"/>
      <c r="E6" s="85"/>
    </row>
    <row r="7" spans="1:5" ht="21" x14ac:dyDescent="0.5">
      <c r="A7" s="85"/>
      <c r="B7" s="84" t="s">
        <v>72</v>
      </c>
      <c r="C7" s="87"/>
      <c r="D7" s="86"/>
      <c r="E7" s="87"/>
    </row>
    <row r="8" spans="1:5" ht="21" x14ac:dyDescent="0.5">
      <c r="A8" s="85"/>
      <c r="B8" s="84" t="s">
        <v>73</v>
      </c>
      <c r="C8" s="87"/>
      <c r="D8" s="86"/>
      <c r="E8" s="87"/>
    </row>
    <row r="9" spans="1:5" ht="21" x14ac:dyDescent="0.5">
      <c r="A9" s="85"/>
      <c r="B9" s="84" t="s">
        <v>74</v>
      </c>
      <c r="C9" s="87"/>
      <c r="D9" s="86"/>
      <c r="E9" s="87"/>
    </row>
    <row r="10" spans="1:5" ht="21" x14ac:dyDescent="0.5">
      <c r="A10" s="85"/>
      <c r="B10" s="84" t="s">
        <v>75</v>
      </c>
      <c r="C10" s="87"/>
      <c r="D10" s="86"/>
      <c r="E10" s="87"/>
    </row>
    <row r="11" spans="1:5" ht="21" x14ac:dyDescent="0.5">
      <c r="A11" s="85"/>
      <c r="B11" s="84" t="s">
        <v>76</v>
      </c>
      <c r="C11" s="87"/>
      <c r="D11" s="88"/>
      <c r="E11" s="87"/>
    </row>
    <row r="12" spans="1:5" ht="21" x14ac:dyDescent="0.5">
      <c r="A12" s="85"/>
      <c r="B12" s="84" t="s">
        <v>77</v>
      </c>
      <c r="C12" s="87"/>
      <c r="D12" s="86"/>
      <c r="E12" s="87"/>
    </row>
    <row r="13" spans="1:5" ht="21" x14ac:dyDescent="0.5">
      <c r="A13" s="85"/>
      <c r="B13" s="84" t="s">
        <v>78</v>
      </c>
      <c r="C13" s="87"/>
      <c r="D13" s="86"/>
      <c r="E13" s="87"/>
    </row>
    <row r="14" spans="1:5" ht="21" x14ac:dyDescent="0.5">
      <c r="A14" s="85"/>
      <c r="B14" s="84" t="s">
        <v>79</v>
      </c>
      <c r="C14" s="87"/>
      <c r="D14" s="86"/>
      <c r="E14" s="87"/>
    </row>
    <row r="15" spans="1:5" ht="21" x14ac:dyDescent="0.5">
      <c r="A15" s="85"/>
      <c r="B15" s="84" t="s">
        <v>80</v>
      </c>
      <c r="C15" s="87"/>
      <c r="D15" s="86"/>
      <c r="E15" s="87"/>
    </row>
    <row r="16" spans="1:5" ht="21" x14ac:dyDescent="0.5">
      <c r="A16" s="85"/>
      <c r="B16" s="84" t="s">
        <v>81</v>
      </c>
      <c r="C16" s="87"/>
      <c r="D16" s="86"/>
      <c r="E16" s="87"/>
    </row>
    <row r="17" spans="1:15" ht="21" x14ac:dyDescent="0.5">
      <c r="A17" s="85"/>
      <c r="B17" s="84" t="s">
        <v>82</v>
      </c>
      <c r="C17" s="87"/>
      <c r="D17" s="86"/>
      <c r="E17" s="87"/>
    </row>
    <row r="18" spans="1:15" ht="21" x14ac:dyDescent="0.5">
      <c r="A18" s="85"/>
      <c r="B18" s="84" t="s">
        <v>83</v>
      </c>
      <c r="C18" s="87"/>
      <c r="D18" s="86" t="s">
        <v>84</v>
      </c>
      <c r="E18" s="87"/>
    </row>
    <row r="19" spans="1:15" ht="21" x14ac:dyDescent="0.5">
      <c r="A19" s="85"/>
      <c r="B19" s="84" t="s">
        <v>85</v>
      </c>
      <c r="C19" s="84"/>
      <c r="D19" s="86"/>
      <c r="E19" s="87"/>
    </row>
    <row r="20" spans="1:15" ht="21" x14ac:dyDescent="0.5">
      <c r="A20" s="85"/>
      <c r="B20" s="84" t="s">
        <v>86</v>
      </c>
      <c r="C20" s="84"/>
      <c r="D20" s="86"/>
      <c r="E20" s="87"/>
    </row>
    <row r="21" spans="1:15" ht="21" x14ac:dyDescent="0.5">
      <c r="A21" s="85"/>
      <c r="B21" s="84" t="s">
        <v>87</v>
      </c>
      <c r="C21" s="87"/>
      <c r="D21" s="86"/>
      <c r="E21" s="87"/>
    </row>
    <row r="22" spans="1:15" ht="21" x14ac:dyDescent="0.5">
      <c r="A22" s="85"/>
      <c r="B22" s="84" t="s">
        <v>88</v>
      </c>
      <c r="C22" s="87"/>
      <c r="D22" s="86"/>
      <c r="E22" s="87"/>
    </row>
    <row r="23" spans="1:15" s="7" customFormat="1" ht="27" customHeight="1" x14ac:dyDescent="0.5">
      <c r="A23" s="89"/>
      <c r="B23" s="84" t="s">
        <v>89</v>
      </c>
      <c r="C23" s="87"/>
      <c r="D23" s="86"/>
      <c r="E23" s="87"/>
      <c r="F23" s="5"/>
      <c r="G23" s="6"/>
    </row>
    <row r="24" spans="1:15" s="7" customFormat="1" ht="27" customHeight="1" x14ac:dyDescent="0.5">
      <c r="A24" s="89"/>
      <c r="B24" s="84" t="s">
        <v>69</v>
      </c>
      <c r="C24" s="87"/>
      <c r="D24" s="87"/>
      <c r="E24" s="87"/>
      <c r="F24" s="5"/>
      <c r="G24" s="6"/>
    </row>
    <row r="25" spans="1:15" s="7" customFormat="1" ht="13.5" customHeight="1" x14ac:dyDescent="0.5">
      <c r="B25" s="3"/>
      <c r="C25" s="4"/>
      <c r="D25" s="5"/>
      <c r="E25" s="5"/>
      <c r="F25" s="5"/>
      <c r="G25" s="6"/>
    </row>
    <row r="26" spans="1:15" s="7" customFormat="1" ht="21" x14ac:dyDescent="0.5">
      <c r="B26" s="3" t="s">
        <v>21</v>
      </c>
      <c r="C26" s="56">
        <v>1</v>
      </c>
      <c r="D26" s="5"/>
      <c r="E26" s="5"/>
      <c r="F26" s="5"/>
      <c r="G26" s="6"/>
    </row>
    <row r="27" spans="1:15" x14ac:dyDescent="0.35">
      <c r="B27" s="8"/>
      <c r="C27" s="10"/>
      <c r="D27" s="10"/>
      <c r="E27" s="10"/>
      <c r="F27" s="10"/>
      <c r="G27" s="10"/>
    </row>
    <row r="28" spans="1:15" x14ac:dyDescent="0.35">
      <c r="B28" s="11" t="s">
        <v>15</v>
      </c>
      <c r="C28" s="11" t="s">
        <v>64</v>
      </c>
      <c r="D28" s="11" t="s">
        <v>65</v>
      </c>
      <c r="E28" s="58" t="s">
        <v>66</v>
      </c>
      <c r="F28" s="11" t="s">
        <v>67</v>
      </c>
      <c r="G28" s="51" t="s">
        <v>16</v>
      </c>
    </row>
    <row r="29" spans="1:15" x14ac:dyDescent="0.35">
      <c r="B29" s="12"/>
      <c r="C29" s="13" t="s">
        <v>1</v>
      </c>
      <c r="D29" s="13" t="s">
        <v>2</v>
      </c>
      <c r="E29" s="13" t="s">
        <v>62</v>
      </c>
      <c r="F29" s="13" t="s">
        <v>31</v>
      </c>
      <c r="G29" s="64" t="s">
        <v>42</v>
      </c>
    </row>
    <row r="30" spans="1:15" x14ac:dyDescent="0.35">
      <c r="B30" s="12"/>
      <c r="C30" s="13" t="s">
        <v>60</v>
      </c>
      <c r="D30" s="13" t="s">
        <v>60</v>
      </c>
      <c r="E30" s="13"/>
      <c r="F30" s="13" t="s">
        <v>61</v>
      </c>
      <c r="G30" s="64" t="s">
        <v>59</v>
      </c>
    </row>
    <row r="31" spans="1:15" x14ac:dyDescent="0.35">
      <c r="B31" s="12"/>
      <c r="C31" s="13"/>
      <c r="D31" s="13"/>
      <c r="E31" s="13"/>
      <c r="F31" s="13"/>
      <c r="G31" s="64" t="s">
        <v>58</v>
      </c>
      <c r="K31" s="63" t="s">
        <v>0</v>
      </c>
      <c r="L31" s="63" t="s">
        <v>22</v>
      </c>
      <c r="M31" s="63" t="s">
        <v>52</v>
      </c>
      <c r="N31" s="63" t="s">
        <v>43</v>
      </c>
      <c r="O31" s="63" t="s">
        <v>53</v>
      </c>
    </row>
    <row r="32" spans="1:15" x14ac:dyDescent="0.35">
      <c r="B32" s="14"/>
      <c r="C32" s="15"/>
      <c r="D32" s="15"/>
      <c r="E32" s="15"/>
      <c r="F32" s="15"/>
      <c r="G32" s="65" t="s">
        <v>44</v>
      </c>
      <c r="J32" s="1" t="str">
        <f>B33</f>
        <v>Kock 1</v>
      </c>
      <c r="K32" s="63">
        <f t="shared" ref="K32:N46" si="0">C33</f>
        <v>0</v>
      </c>
      <c r="L32" s="63">
        <f t="shared" si="0"/>
        <v>0</v>
      </c>
      <c r="M32" s="63">
        <f t="shared" si="0"/>
        <v>0</v>
      </c>
      <c r="N32" s="63">
        <f t="shared" si="0"/>
        <v>0</v>
      </c>
      <c r="O32" s="63"/>
    </row>
    <row r="33" spans="2:15" x14ac:dyDescent="0.35">
      <c r="B33" s="15" t="s">
        <v>3</v>
      </c>
      <c r="C33" s="70">
        <v>0</v>
      </c>
      <c r="D33" s="70">
        <v>0</v>
      </c>
      <c r="E33" s="70">
        <v>0</v>
      </c>
      <c r="F33" s="70">
        <v>0</v>
      </c>
      <c r="G33" s="66"/>
      <c r="J33" s="1" t="str">
        <f t="shared" ref="J33:J42" si="1">B34</f>
        <v>Kock2</v>
      </c>
      <c r="K33" s="63">
        <f t="shared" si="0"/>
        <v>0</v>
      </c>
      <c r="L33" s="63">
        <f t="shared" si="0"/>
        <v>0</v>
      </c>
      <c r="M33" s="63">
        <f t="shared" si="0"/>
        <v>0</v>
      </c>
      <c r="N33" s="63">
        <f t="shared" si="0"/>
        <v>0</v>
      </c>
      <c r="O33" s="63"/>
    </row>
    <row r="34" spans="2:15" x14ac:dyDescent="0.35">
      <c r="B34" s="13" t="s">
        <v>4</v>
      </c>
      <c r="C34" s="71"/>
      <c r="D34" s="71"/>
      <c r="E34" s="71"/>
      <c r="F34" s="71"/>
      <c r="G34" s="17"/>
      <c r="J34" s="1" t="str">
        <f t="shared" si="1"/>
        <v>Kock 3</v>
      </c>
      <c r="K34" s="63">
        <f t="shared" si="0"/>
        <v>0</v>
      </c>
      <c r="L34" s="63">
        <f t="shared" si="0"/>
        <v>0</v>
      </c>
      <c r="M34" s="63">
        <f t="shared" si="0"/>
        <v>0</v>
      </c>
      <c r="N34" s="63">
        <f t="shared" si="0"/>
        <v>0</v>
      </c>
      <c r="O34" s="63"/>
    </row>
    <row r="35" spans="2:15" x14ac:dyDescent="0.35">
      <c r="B35" s="13" t="s">
        <v>5</v>
      </c>
      <c r="C35" s="71"/>
      <c r="D35" s="71"/>
      <c r="E35" s="71"/>
      <c r="F35" s="71"/>
      <c r="G35" s="17"/>
      <c r="J35" s="1" t="str">
        <f t="shared" si="1"/>
        <v>Kock 4</v>
      </c>
      <c r="K35" s="63">
        <f t="shared" si="0"/>
        <v>0</v>
      </c>
      <c r="L35" s="63">
        <f t="shared" si="0"/>
        <v>0</v>
      </c>
      <c r="M35" s="63">
        <f t="shared" si="0"/>
        <v>0</v>
      </c>
      <c r="N35" s="63">
        <f t="shared" si="0"/>
        <v>0</v>
      </c>
      <c r="O35" s="63"/>
    </row>
    <row r="36" spans="2:15" x14ac:dyDescent="0.35">
      <c r="B36" s="13" t="s">
        <v>6</v>
      </c>
      <c r="C36" s="71"/>
      <c r="D36" s="71"/>
      <c r="E36" s="71"/>
      <c r="F36" s="71"/>
      <c r="G36" s="17"/>
      <c r="J36" s="1" t="str">
        <f t="shared" si="1"/>
        <v>Kock 5</v>
      </c>
      <c r="K36" s="63">
        <f t="shared" si="0"/>
        <v>0</v>
      </c>
      <c r="L36" s="63">
        <f t="shared" si="0"/>
        <v>0</v>
      </c>
      <c r="M36" s="63">
        <f t="shared" si="0"/>
        <v>0</v>
      </c>
      <c r="N36" s="63">
        <f t="shared" si="0"/>
        <v>0</v>
      </c>
      <c r="O36" s="63"/>
    </row>
    <row r="37" spans="2:15" x14ac:dyDescent="0.35">
      <c r="B37" s="13" t="s">
        <v>7</v>
      </c>
      <c r="C37" s="71"/>
      <c r="D37" s="71"/>
      <c r="E37" s="71"/>
      <c r="F37" s="71"/>
      <c r="G37" s="17"/>
      <c r="J37" s="1" t="str">
        <f t="shared" si="1"/>
        <v>Kock 6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0"/>
        <v>0</v>
      </c>
      <c r="O37" s="63"/>
    </row>
    <row r="38" spans="2:15" x14ac:dyDescent="0.35">
      <c r="B38" s="13" t="s">
        <v>8</v>
      </c>
      <c r="C38" s="71"/>
      <c r="D38" s="71"/>
      <c r="E38" s="71"/>
      <c r="F38" s="71"/>
      <c r="G38" s="17"/>
      <c r="J38" s="1" t="str">
        <f t="shared" si="1"/>
        <v>Kock 7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 x14ac:dyDescent="0.35">
      <c r="B39" s="13" t="s">
        <v>9</v>
      </c>
      <c r="C39" s="71"/>
      <c r="D39" s="71"/>
      <c r="E39" s="71"/>
      <c r="F39" s="71"/>
      <c r="G39" s="17"/>
      <c r="J39" s="1" t="str">
        <f t="shared" si="1"/>
        <v>Kock 8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 x14ac:dyDescent="0.35">
      <c r="B40" s="13" t="s">
        <v>10</v>
      </c>
      <c r="C40" s="71"/>
      <c r="D40" s="71"/>
      <c r="E40" s="71"/>
      <c r="F40" s="71"/>
      <c r="G40" s="17"/>
      <c r="J40" s="1" t="str">
        <f t="shared" si="1"/>
        <v>Kock 9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 x14ac:dyDescent="0.35">
      <c r="B41" s="13" t="s">
        <v>11</v>
      </c>
      <c r="C41" s="71"/>
      <c r="D41" s="71"/>
      <c r="E41" s="71"/>
      <c r="F41" s="71"/>
      <c r="G41" s="17"/>
      <c r="J41" s="1" t="str">
        <f t="shared" si="1"/>
        <v>Kock 10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 x14ac:dyDescent="0.35">
      <c r="B42" s="13" t="s">
        <v>12</v>
      </c>
      <c r="C42" s="71"/>
      <c r="D42" s="71"/>
      <c r="E42" s="71"/>
      <c r="F42" s="71"/>
      <c r="G42" s="17"/>
      <c r="J42" s="1" t="str">
        <f t="shared" si="1"/>
        <v>Kock 11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 x14ac:dyDescent="0.35">
      <c r="B43" s="13" t="s">
        <v>13</v>
      </c>
      <c r="C43" s="71"/>
      <c r="D43" s="71"/>
      <c r="E43" s="71"/>
      <c r="F43" s="71"/>
      <c r="G43" s="17"/>
      <c r="J43" s="1" t="s">
        <v>32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 x14ac:dyDescent="0.35">
      <c r="B44" s="13" t="s">
        <v>32</v>
      </c>
      <c r="C44" s="71"/>
      <c r="D44" s="71"/>
      <c r="E44" s="71"/>
      <c r="F44" s="71"/>
      <c r="G44" s="17"/>
      <c r="J44" s="1" t="s">
        <v>33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 x14ac:dyDescent="0.35">
      <c r="B45" s="13" t="s">
        <v>33</v>
      </c>
      <c r="C45" s="71"/>
      <c r="D45" s="71"/>
      <c r="E45" s="71"/>
      <c r="F45" s="71"/>
      <c r="G45" s="17"/>
      <c r="J45" s="1" t="s">
        <v>34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 x14ac:dyDescent="0.35">
      <c r="B46" s="13" t="s">
        <v>34</v>
      </c>
      <c r="C46" s="71"/>
      <c r="D46" s="71"/>
      <c r="E46" s="71"/>
      <c r="F46" s="71"/>
      <c r="G46" s="17"/>
      <c r="J46" s="1" t="s">
        <v>35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63"/>
    </row>
    <row r="47" spans="2:15" x14ac:dyDescent="0.35">
      <c r="B47" s="13" t="s">
        <v>35</v>
      </c>
      <c r="C47" s="71"/>
      <c r="D47" s="71"/>
      <c r="E47" s="71"/>
      <c r="F47" s="71"/>
      <c r="G47" s="17"/>
      <c r="J47" s="1" t="s">
        <v>45</v>
      </c>
      <c r="K47" s="63">
        <f t="shared" ref="K47:K52" si="2">C48</f>
        <v>0</v>
      </c>
      <c r="L47" s="63">
        <f t="shared" ref="L47:L52" si="3">D48</f>
        <v>0</v>
      </c>
      <c r="M47" s="63">
        <f t="shared" ref="M47:M52" si="4">E48</f>
        <v>0</v>
      </c>
      <c r="N47" s="63">
        <f t="shared" ref="N47:N52" si="5">F48</f>
        <v>0</v>
      </c>
      <c r="O47" s="20"/>
    </row>
    <row r="48" spans="2:15" x14ac:dyDescent="0.35">
      <c r="B48" s="20" t="s">
        <v>45</v>
      </c>
      <c r="C48" s="74"/>
      <c r="D48" s="74"/>
      <c r="E48" s="74"/>
      <c r="F48" s="74"/>
      <c r="G48" s="20"/>
      <c r="J48" s="1" t="s">
        <v>46</v>
      </c>
      <c r="K48" s="63">
        <f t="shared" si="2"/>
        <v>0</v>
      </c>
      <c r="L48" s="63">
        <f t="shared" si="3"/>
        <v>0</v>
      </c>
      <c r="M48" s="63">
        <f t="shared" si="4"/>
        <v>0</v>
      </c>
      <c r="N48" s="63">
        <f t="shared" si="5"/>
        <v>0</v>
      </c>
      <c r="O48" s="20"/>
    </row>
    <row r="49" spans="2:15" x14ac:dyDescent="0.35">
      <c r="B49" s="20" t="s">
        <v>46</v>
      </c>
      <c r="C49" s="74"/>
      <c r="D49" s="74"/>
      <c r="E49" s="74"/>
      <c r="F49" s="74"/>
      <c r="G49" s="20"/>
      <c r="J49" s="1" t="s">
        <v>47</v>
      </c>
      <c r="K49" s="63">
        <f t="shared" si="2"/>
        <v>0</v>
      </c>
      <c r="L49" s="63">
        <f t="shared" si="3"/>
        <v>0</v>
      </c>
      <c r="M49" s="63">
        <f t="shared" si="4"/>
        <v>0</v>
      </c>
      <c r="N49" s="63">
        <f t="shared" si="5"/>
        <v>0</v>
      </c>
      <c r="O49" s="20"/>
    </row>
    <row r="50" spans="2:15" x14ac:dyDescent="0.35">
      <c r="B50" s="20" t="s">
        <v>55</v>
      </c>
      <c r="C50" s="71"/>
      <c r="D50" s="71"/>
      <c r="E50" s="71"/>
      <c r="F50" s="71"/>
      <c r="G50" s="20"/>
      <c r="J50" s="1" t="s">
        <v>48</v>
      </c>
      <c r="K50" s="63">
        <f t="shared" si="2"/>
        <v>0</v>
      </c>
      <c r="L50" s="63">
        <f t="shared" si="3"/>
        <v>0</v>
      </c>
      <c r="M50" s="63">
        <f t="shared" si="4"/>
        <v>0</v>
      </c>
      <c r="N50" s="63">
        <f t="shared" si="5"/>
        <v>0</v>
      </c>
      <c r="O50" s="20"/>
    </row>
    <row r="51" spans="2:15" x14ac:dyDescent="0.35">
      <c r="B51" s="20" t="s">
        <v>56</v>
      </c>
      <c r="C51" s="74"/>
      <c r="D51" s="74"/>
      <c r="E51" s="74"/>
      <c r="F51" s="74"/>
      <c r="G51" s="20"/>
      <c r="H51" s="10"/>
      <c r="I51" s="21"/>
      <c r="J51" s="1" t="s">
        <v>49</v>
      </c>
      <c r="K51" s="63">
        <f t="shared" si="2"/>
        <v>0</v>
      </c>
      <c r="L51" s="63">
        <f t="shared" si="3"/>
        <v>0</v>
      </c>
      <c r="M51" s="63">
        <f t="shared" si="4"/>
        <v>0</v>
      </c>
      <c r="N51" s="63">
        <f t="shared" si="5"/>
        <v>0</v>
      </c>
      <c r="O51" s="20"/>
    </row>
    <row r="52" spans="2:15" x14ac:dyDescent="0.35">
      <c r="B52" s="20" t="s">
        <v>49</v>
      </c>
      <c r="C52" s="74"/>
      <c r="D52" s="74"/>
      <c r="E52" s="74"/>
      <c r="F52" s="74"/>
      <c r="G52" s="20"/>
      <c r="H52" s="10"/>
      <c r="I52" s="10"/>
      <c r="J52" s="1" t="s">
        <v>50</v>
      </c>
      <c r="K52" s="63">
        <f t="shared" si="2"/>
        <v>0</v>
      </c>
      <c r="L52" s="63">
        <f t="shared" si="3"/>
        <v>0</v>
      </c>
      <c r="M52" s="63">
        <f t="shared" si="4"/>
        <v>0</v>
      </c>
      <c r="N52" s="63">
        <f t="shared" si="5"/>
        <v>0</v>
      </c>
      <c r="O52" s="20"/>
    </row>
    <row r="53" spans="2:15" ht="21" customHeight="1" x14ac:dyDescent="0.35">
      <c r="B53" s="20" t="s">
        <v>57</v>
      </c>
      <c r="C53" s="74"/>
      <c r="D53" s="74"/>
      <c r="E53" s="74"/>
      <c r="F53" s="74"/>
      <c r="G53" s="20"/>
      <c r="H53" s="10"/>
      <c r="I53" s="6"/>
      <c r="J53" s="1" t="s">
        <v>51</v>
      </c>
      <c r="K53" s="63" t="e">
        <f>#REF!</f>
        <v>#REF!</v>
      </c>
      <c r="L53" s="63" t="e">
        <f>#REF!</f>
        <v>#REF!</v>
      </c>
      <c r="M53" s="63" t="e">
        <f>#REF!</f>
        <v>#REF!</v>
      </c>
      <c r="N53" s="63" t="e">
        <f>#REF!</f>
        <v>#REF!</v>
      </c>
      <c r="O53" s="20"/>
    </row>
    <row r="54" spans="2:15" x14ac:dyDescent="0.35">
      <c r="B54" s="13" t="s">
        <v>18</v>
      </c>
      <c r="C54" s="17">
        <f>SUM(C33:C53)</f>
        <v>0</v>
      </c>
      <c r="D54" s="17">
        <f>SUM(D33:D53)</f>
        <v>0</v>
      </c>
      <c r="E54" s="17">
        <f>SUM(E33:E53)</f>
        <v>0</v>
      </c>
      <c r="F54" s="17">
        <f>SUM(F33:F53)*2</f>
        <v>0</v>
      </c>
      <c r="G54" s="68">
        <f>SUM(C54:F54)/C26</f>
        <v>0</v>
      </c>
    </row>
    <row r="55" spans="2:15" x14ac:dyDescent="0.35">
      <c r="B55" s="18" t="s">
        <v>17</v>
      </c>
      <c r="C55" s="19">
        <f>C54/C26</f>
        <v>0</v>
      </c>
      <c r="D55" s="19">
        <f>D54/C26</f>
        <v>0</v>
      </c>
      <c r="E55" s="19">
        <f>E54/C26</f>
        <v>0</v>
      </c>
      <c r="F55" s="19">
        <f>F54/C26</f>
        <v>0</v>
      </c>
      <c r="G55" s="76">
        <f>SUM(C55:F55)</f>
        <v>0</v>
      </c>
    </row>
    <row r="57" spans="2:15" x14ac:dyDescent="0.35">
      <c r="B57" s="85"/>
      <c r="C57" s="85"/>
      <c r="D57" s="85"/>
      <c r="E57" s="85"/>
      <c r="F57" s="85"/>
      <c r="G57" s="85"/>
    </row>
    <row r="58" spans="2:15" x14ac:dyDescent="0.35">
      <c r="B58" s="85"/>
      <c r="C58" s="85"/>
      <c r="D58" s="85"/>
      <c r="E58" s="85"/>
      <c r="F58" s="85"/>
      <c r="G58" s="85"/>
    </row>
    <row r="59" spans="2:15" ht="21" x14ac:dyDescent="0.5">
      <c r="B59" s="84" t="s">
        <v>107</v>
      </c>
      <c r="C59" s="84"/>
      <c r="D59" s="85"/>
      <c r="E59" s="85"/>
      <c r="F59" s="85"/>
      <c r="G59" s="84" t="s">
        <v>102</v>
      </c>
    </row>
    <row r="60" spans="2:15" ht="21" x14ac:dyDescent="0.5">
      <c r="B60" s="84" t="s">
        <v>100</v>
      </c>
      <c r="C60" s="86"/>
      <c r="D60" s="87"/>
      <c r="E60" s="87"/>
      <c r="F60" s="87"/>
      <c r="G60" s="84" t="s">
        <v>103</v>
      </c>
    </row>
    <row r="61" spans="2:15" ht="21" x14ac:dyDescent="0.5">
      <c r="B61" s="84" t="s">
        <v>99</v>
      </c>
      <c r="C61" s="87"/>
      <c r="D61" s="87"/>
      <c r="E61" s="87"/>
      <c r="F61" s="87"/>
      <c r="G61" s="87"/>
    </row>
    <row r="62" spans="2:15" ht="21" x14ac:dyDescent="0.5">
      <c r="B62" s="84" t="s">
        <v>92</v>
      </c>
      <c r="C62" s="86"/>
      <c r="D62" s="87"/>
      <c r="E62" s="87"/>
      <c r="F62" s="87"/>
      <c r="G62" s="87"/>
    </row>
    <row r="63" spans="2:15" ht="21" x14ac:dyDescent="0.5">
      <c r="B63" s="84" t="s">
        <v>109</v>
      </c>
      <c r="C63" s="87"/>
      <c r="D63" s="87"/>
      <c r="E63" s="87"/>
      <c r="F63" s="87"/>
      <c r="G63" s="87"/>
    </row>
    <row r="64" spans="2:15" ht="21" x14ac:dyDescent="0.5">
      <c r="B64" s="84" t="s">
        <v>108</v>
      </c>
      <c r="C64" s="87"/>
      <c r="D64" s="87"/>
      <c r="E64" s="87"/>
      <c r="F64" s="87"/>
      <c r="G64" s="84" t="s">
        <v>104</v>
      </c>
    </row>
    <row r="65" spans="2:7" ht="21" x14ac:dyDescent="0.5">
      <c r="B65" s="84" t="s">
        <v>110</v>
      </c>
      <c r="C65" s="87"/>
      <c r="D65" s="87"/>
      <c r="E65" s="87"/>
      <c r="F65" s="87"/>
      <c r="G65" s="87"/>
    </row>
    <row r="66" spans="2:7" ht="21" x14ac:dyDescent="0.5">
      <c r="B66" s="84" t="s">
        <v>95</v>
      </c>
      <c r="C66" s="87"/>
      <c r="D66" s="87"/>
      <c r="E66" s="87"/>
      <c r="F66" s="87"/>
      <c r="G66" s="87"/>
    </row>
    <row r="67" spans="2:7" ht="21" x14ac:dyDescent="0.5">
      <c r="B67" s="84" t="s">
        <v>96</v>
      </c>
      <c r="C67" s="87"/>
      <c r="D67" s="87"/>
      <c r="E67" s="87"/>
      <c r="F67" s="87"/>
      <c r="G67" s="84" t="s">
        <v>105</v>
      </c>
    </row>
    <row r="68" spans="2:7" ht="21" x14ac:dyDescent="0.5">
      <c r="B68" s="84" t="s">
        <v>97</v>
      </c>
      <c r="C68" s="87"/>
      <c r="D68" s="87"/>
      <c r="E68" s="87"/>
      <c r="F68" s="87"/>
      <c r="G68" s="87"/>
    </row>
    <row r="69" spans="2:7" ht="21" x14ac:dyDescent="0.5">
      <c r="B69" s="84" t="s">
        <v>98</v>
      </c>
      <c r="C69" s="87"/>
      <c r="D69" s="87"/>
      <c r="E69" s="87"/>
      <c r="F69" s="87"/>
      <c r="G69" s="87"/>
    </row>
    <row r="70" spans="2:7" ht="21" x14ac:dyDescent="0.5">
      <c r="B70" s="84" t="s">
        <v>93</v>
      </c>
      <c r="C70" s="87"/>
      <c r="D70" s="87"/>
      <c r="E70" s="87"/>
      <c r="F70" s="87"/>
      <c r="G70" s="84" t="s">
        <v>106</v>
      </c>
    </row>
    <row r="71" spans="2:7" ht="21" x14ac:dyDescent="0.5">
      <c r="B71" s="84" t="s">
        <v>94</v>
      </c>
      <c r="C71" s="87"/>
      <c r="D71" s="87"/>
      <c r="E71" s="87"/>
      <c r="F71" s="87"/>
      <c r="G71" s="87"/>
    </row>
    <row r="72" spans="2:7" ht="21" x14ac:dyDescent="0.5">
      <c r="B72" s="84"/>
      <c r="C72" s="87"/>
      <c r="D72" s="87"/>
      <c r="E72" s="87"/>
      <c r="F72" s="87"/>
      <c r="G72" s="87"/>
    </row>
    <row r="73" spans="2:7" ht="21" x14ac:dyDescent="0.5">
      <c r="B73" s="84" t="s">
        <v>101</v>
      </c>
      <c r="C73" s="87"/>
      <c r="D73" s="87"/>
      <c r="E73" s="87"/>
      <c r="F73" s="87"/>
      <c r="G73" s="87"/>
    </row>
    <row r="74" spans="2:7" ht="21" x14ac:dyDescent="0.5">
      <c r="B74" s="87"/>
      <c r="C74" s="87"/>
      <c r="D74" s="87"/>
      <c r="E74" s="87"/>
      <c r="F74" s="87"/>
      <c r="G74" s="84"/>
    </row>
    <row r="75" spans="2:7" ht="18.5" customHeight="1" x14ac:dyDescent="0.5">
      <c r="B75" s="87"/>
      <c r="C75" s="87"/>
      <c r="D75" s="87"/>
      <c r="E75" s="87"/>
      <c r="F75" s="87"/>
      <c r="G75" s="87"/>
    </row>
    <row r="76" spans="2:7" ht="18.5" customHeight="1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10"/>
    </row>
    <row r="83" spans="2:9" x14ac:dyDescent="0.35">
      <c r="B83" s="10"/>
      <c r="C83" s="10"/>
    </row>
    <row r="84" spans="2:9" x14ac:dyDescent="0.35">
      <c r="B84" s="10"/>
      <c r="C84" s="10"/>
    </row>
    <row r="85" spans="2:9" x14ac:dyDescent="0.35">
      <c r="B85" s="10"/>
      <c r="C85" s="10"/>
    </row>
    <row r="86" spans="2:9" x14ac:dyDescent="0.35">
      <c r="B86" s="6"/>
      <c r="C86" s="27"/>
      <c r="D86" s="27"/>
      <c r="E86" s="27"/>
      <c r="F86" s="27"/>
      <c r="G86" s="6"/>
      <c r="H86" s="10"/>
      <c r="I86" s="10"/>
    </row>
    <row r="87" spans="2:9" x14ac:dyDescent="0.35">
      <c r="B87" s="6"/>
      <c r="C87" s="27"/>
      <c r="D87" s="27"/>
      <c r="E87" s="27"/>
      <c r="F87" s="27"/>
      <c r="G87" s="6"/>
      <c r="H87" s="10"/>
      <c r="I87" s="10"/>
    </row>
    <row r="88" spans="2:9" x14ac:dyDescent="0.35">
      <c r="B88" s="6"/>
      <c r="C88" s="6"/>
      <c r="D88" s="6"/>
      <c r="E88" s="6"/>
      <c r="F88" s="6"/>
      <c r="G88" s="6"/>
      <c r="H88" s="10"/>
      <c r="I88" s="10"/>
    </row>
    <row r="89" spans="2:9" x14ac:dyDescent="0.35">
      <c r="B89" s="6"/>
      <c r="C89" s="6"/>
      <c r="D89" s="6"/>
      <c r="E89" s="6"/>
      <c r="F89" s="6"/>
      <c r="G89" s="6"/>
      <c r="H89" s="10"/>
      <c r="I89" s="10"/>
    </row>
    <row r="90" spans="2:9" x14ac:dyDescent="0.35">
      <c r="B90" s="6"/>
      <c r="C90" s="26"/>
      <c r="D90" s="26"/>
      <c r="E90" s="26"/>
      <c r="F90" s="26"/>
      <c r="G90" s="26"/>
      <c r="H90" s="10"/>
      <c r="I90" s="10"/>
    </row>
    <row r="91" spans="2:9" x14ac:dyDescent="0.35">
      <c r="B91" s="6"/>
      <c r="C91" s="6"/>
      <c r="D91" s="6"/>
      <c r="E91" s="6"/>
      <c r="F91" s="6"/>
      <c r="G91" s="6"/>
      <c r="H91" s="10"/>
      <c r="I91" s="10"/>
    </row>
    <row r="92" spans="2:9" ht="23.5" customHeight="1" x14ac:dyDescent="0.35">
      <c r="B92" s="21"/>
      <c r="C92" s="21"/>
      <c r="D92" s="21"/>
      <c r="E92" s="21"/>
      <c r="F92" s="21"/>
      <c r="G92" s="21"/>
      <c r="H92" s="10"/>
      <c r="I92" s="10"/>
    </row>
    <row r="93" spans="2:9" ht="23.5" customHeight="1" x14ac:dyDescent="0.35">
      <c r="B93" s="21"/>
      <c r="C93" s="21"/>
      <c r="D93" s="21"/>
      <c r="E93" s="21"/>
      <c r="F93" s="21"/>
      <c r="G93" s="21"/>
      <c r="H93" s="10"/>
      <c r="I93" s="10"/>
    </row>
    <row r="94" spans="2:9" ht="33.5" customHeight="1" x14ac:dyDescent="0.35">
      <c r="B94" s="21"/>
      <c r="C94" s="21"/>
      <c r="D94" s="21"/>
      <c r="E94" s="21"/>
      <c r="F94" s="21"/>
      <c r="G94" s="21"/>
      <c r="H94" s="10"/>
      <c r="I94" s="10"/>
    </row>
    <row r="95" spans="2:9" x14ac:dyDescent="0.35">
      <c r="B95" s="8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28"/>
      <c r="D98" s="28"/>
      <c r="E98" s="28"/>
      <c r="F98" s="28"/>
      <c r="G98" s="6"/>
      <c r="H98" s="10"/>
      <c r="I98" s="10"/>
    </row>
    <row r="99" spans="2:9" x14ac:dyDescent="0.35">
      <c r="B99" s="6"/>
      <c r="C99" s="6"/>
      <c r="D99" s="6"/>
      <c r="E99" s="6"/>
      <c r="F99" s="6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28"/>
      <c r="D102" s="28"/>
      <c r="E102" s="28"/>
      <c r="F102" s="28"/>
      <c r="G102" s="6"/>
      <c r="H102" s="10"/>
      <c r="I102" s="10"/>
    </row>
    <row r="103" spans="2:9" x14ac:dyDescent="0.35">
      <c r="B103" s="6"/>
      <c r="C103" s="28"/>
      <c r="D103" s="28"/>
      <c r="E103" s="28"/>
      <c r="F103" s="28"/>
      <c r="G103" s="6"/>
      <c r="H103" s="10"/>
      <c r="I103" s="10"/>
    </row>
    <row r="104" spans="2:9" x14ac:dyDescent="0.35">
      <c r="B104" s="6"/>
      <c r="C104" s="6"/>
      <c r="D104" s="6"/>
      <c r="E104" s="6"/>
      <c r="F104" s="6"/>
      <c r="G104" s="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26"/>
      <c r="D108" s="26"/>
      <c r="E108" s="26"/>
      <c r="F108" s="26"/>
      <c r="G108" s="2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8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6"/>
      <c r="D115" s="6"/>
      <c r="E115" s="6"/>
      <c r="F115" s="6"/>
      <c r="G115" s="6"/>
      <c r="H115" s="10"/>
      <c r="I115" s="10"/>
    </row>
    <row r="116" spans="2:9" x14ac:dyDescent="0.35">
      <c r="B116" s="6"/>
      <c r="C116" s="6"/>
      <c r="D116" s="6"/>
      <c r="E116" s="6"/>
      <c r="F116" s="6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28"/>
      <c r="D119" s="28"/>
      <c r="E119" s="28"/>
      <c r="F119" s="28"/>
      <c r="G119" s="6"/>
      <c r="H119" s="10"/>
      <c r="I119" s="10"/>
    </row>
    <row r="120" spans="2:9" x14ac:dyDescent="0.35">
      <c r="B120" s="6"/>
      <c r="C120" s="28"/>
      <c r="D120" s="28"/>
      <c r="E120" s="28"/>
      <c r="F120" s="28"/>
      <c r="G120" s="6"/>
      <c r="H120" s="10"/>
      <c r="I120" s="10"/>
    </row>
    <row r="121" spans="2:9" x14ac:dyDescent="0.35">
      <c r="B121" s="6"/>
      <c r="C121" s="6"/>
      <c r="D121" s="6"/>
      <c r="E121" s="6"/>
      <c r="F121" s="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6"/>
      <c r="D124" s="6"/>
      <c r="E124" s="6"/>
      <c r="F124" s="6"/>
      <c r="G124" s="6"/>
      <c r="H124" s="10"/>
      <c r="I124" s="10"/>
    </row>
    <row r="125" spans="2:9" x14ac:dyDescent="0.35">
      <c r="B125" s="6"/>
      <c r="C125" s="26"/>
      <c r="D125" s="6"/>
      <c r="E125" s="26"/>
      <c r="F125" s="26"/>
      <c r="G125" s="6"/>
      <c r="H125" s="10"/>
      <c r="I125" s="10"/>
    </row>
    <row r="126" spans="2:9" x14ac:dyDescent="0.35">
      <c r="B126" s="6"/>
      <c r="C126" s="6"/>
      <c r="D126" s="6"/>
      <c r="E126" s="6"/>
      <c r="F126" s="6"/>
      <c r="G126" s="6"/>
      <c r="H126" s="10"/>
      <c r="I126" s="10"/>
    </row>
    <row r="127" spans="2:9" x14ac:dyDescent="0.35">
      <c r="B127" s="6"/>
      <c r="C127" s="6"/>
      <c r="D127" s="6"/>
      <c r="E127" s="6"/>
      <c r="F127" s="6"/>
      <c r="G127" s="6"/>
      <c r="H127" s="10"/>
      <c r="I127" s="10"/>
    </row>
    <row r="128" spans="2:9" x14ac:dyDescent="0.35">
      <c r="B128" s="9"/>
      <c r="C128" s="9"/>
      <c r="D128" s="9"/>
      <c r="E128" s="9"/>
      <c r="F128" s="9"/>
      <c r="G128" s="9"/>
    </row>
    <row r="129" spans="2:7" x14ac:dyDescent="0.35">
      <c r="B129" s="9"/>
      <c r="C129" s="9"/>
      <c r="D129" s="9"/>
      <c r="E129" s="9"/>
      <c r="F129" s="9"/>
      <c r="G129" s="9"/>
    </row>
  </sheetData>
  <conditionalFormatting sqref="C33">
    <cfRule type="cellIs" dxfId="12" priority="13" operator="greaterThan">
      <formula>10</formula>
    </cfRule>
  </conditionalFormatting>
  <conditionalFormatting sqref="C33:F47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26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29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30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31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33"/>
  <sheetViews>
    <sheetView topLeftCell="A43" workbookViewId="0">
      <selection activeCell="H64" sqref="H64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5" spans="2:6" ht="21" x14ac:dyDescent="0.5">
      <c r="B5" s="2" t="s">
        <v>71</v>
      </c>
      <c r="C5" s="2" t="s">
        <v>26</v>
      </c>
      <c r="D5" s="78"/>
      <c r="E5" s="81"/>
      <c r="F5" s="81"/>
    </row>
    <row r="6" spans="2:6" ht="21" x14ac:dyDescent="0.5">
      <c r="B6" s="3" t="s">
        <v>72</v>
      </c>
      <c r="C6" s="4" t="s">
        <v>134</v>
      </c>
      <c r="D6" s="91"/>
      <c r="E6" s="5"/>
      <c r="F6" s="5"/>
    </row>
    <row r="7" spans="2:6" ht="21" x14ac:dyDescent="0.5">
      <c r="B7" s="3" t="s">
        <v>73</v>
      </c>
      <c r="C7" s="4" t="s">
        <v>134</v>
      </c>
      <c r="D7" s="78"/>
      <c r="E7" s="5"/>
      <c r="F7" s="5"/>
    </row>
    <row r="8" spans="2:6" ht="21" x14ac:dyDescent="0.5">
      <c r="B8" s="3" t="s">
        <v>74</v>
      </c>
      <c r="C8" s="4" t="s">
        <v>134</v>
      </c>
      <c r="D8" s="78"/>
      <c r="E8" s="5"/>
      <c r="F8" s="5"/>
    </row>
    <row r="9" spans="2:6" ht="21" x14ac:dyDescent="0.5">
      <c r="B9" s="3" t="s">
        <v>75</v>
      </c>
      <c r="C9" s="4" t="s">
        <v>134</v>
      </c>
      <c r="D9" s="78"/>
      <c r="E9" s="5"/>
      <c r="F9" s="5"/>
    </row>
    <row r="10" spans="2:6" ht="21" x14ac:dyDescent="0.5">
      <c r="B10" s="3" t="s">
        <v>76</v>
      </c>
      <c r="C10" s="4" t="s">
        <v>134</v>
      </c>
      <c r="D10" s="78"/>
      <c r="E10" s="5"/>
      <c r="F10" s="5"/>
    </row>
    <row r="11" spans="2:6" ht="21" x14ac:dyDescent="0.5">
      <c r="B11" s="3" t="s">
        <v>77</v>
      </c>
      <c r="C11" s="4" t="s">
        <v>134</v>
      </c>
      <c r="D11" s="78"/>
      <c r="E11" s="5"/>
      <c r="F11" s="5"/>
    </row>
    <row r="12" spans="2:6" ht="21" x14ac:dyDescent="0.5">
      <c r="B12" s="3" t="s">
        <v>90</v>
      </c>
      <c r="C12" s="4" t="s">
        <v>134</v>
      </c>
      <c r="D12" s="78"/>
      <c r="E12" s="5"/>
      <c r="F12" s="5"/>
    </row>
    <row r="13" spans="2:6" ht="21" x14ac:dyDescent="0.5">
      <c r="B13" s="3" t="s">
        <v>78</v>
      </c>
      <c r="C13" s="4" t="s">
        <v>135</v>
      </c>
      <c r="D13" s="78"/>
      <c r="E13" s="5"/>
      <c r="F13" s="5"/>
    </row>
    <row r="14" spans="2:6" ht="21" x14ac:dyDescent="0.5">
      <c r="B14" s="3" t="s">
        <v>79</v>
      </c>
      <c r="C14" s="4" t="s">
        <v>134</v>
      </c>
      <c r="D14" s="78"/>
      <c r="E14" s="5"/>
      <c r="F14" s="5"/>
    </row>
    <row r="15" spans="2:6" ht="21" x14ac:dyDescent="0.5">
      <c r="B15" s="3" t="s">
        <v>80</v>
      </c>
      <c r="C15" s="78" t="s">
        <v>134</v>
      </c>
      <c r="D15" s="82"/>
      <c r="E15" s="5"/>
      <c r="F15" s="5"/>
    </row>
    <row r="16" spans="2:6" ht="21" x14ac:dyDescent="0.5">
      <c r="B16" s="3" t="s">
        <v>81</v>
      </c>
      <c r="C16" s="78" t="s">
        <v>134</v>
      </c>
      <c r="D16" s="82"/>
      <c r="E16" s="5"/>
      <c r="F16" s="5"/>
    </row>
    <row r="17" spans="2:15" ht="21" x14ac:dyDescent="0.5">
      <c r="B17" s="3" t="s">
        <v>82</v>
      </c>
      <c r="C17" s="78" t="s">
        <v>134</v>
      </c>
      <c r="D17" s="82"/>
      <c r="E17" s="5"/>
      <c r="F17" s="5"/>
    </row>
    <row r="18" spans="2:15" ht="21" x14ac:dyDescent="0.5">
      <c r="B18" s="3" t="s">
        <v>83</v>
      </c>
      <c r="C18" s="78" t="s">
        <v>134</v>
      </c>
      <c r="D18" s="82"/>
      <c r="E18" s="5"/>
      <c r="F18" s="5"/>
    </row>
    <row r="19" spans="2:15" ht="21" x14ac:dyDescent="0.5">
      <c r="B19" s="3" t="s">
        <v>85</v>
      </c>
      <c r="C19" s="78" t="s">
        <v>134</v>
      </c>
      <c r="D19" s="82"/>
      <c r="E19" s="5"/>
      <c r="F19" s="5"/>
    </row>
    <row r="20" spans="2:15" ht="21" x14ac:dyDescent="0.5">
      <c r="B20" s="3" t="s">
        <v>86</v>
      </c>
      <c r="C20" s="78" t="s">
        <v>134</v>
      </c>
      <c r="D20" s="86"/>
      <c r="E20" s="5"/>
      <c r="F20" s="5"/>
    </row>
    <row r="21" spans="2:15" ht="21" x14ac:dyDescent="0.5">
      <c r="B21" s="3" t="s">
        <v>87</v>
      </c>
      <c r="C21" s="78" t="s">
        <v>134</v>
      </c>
      <c r="D21" s="82"/>
      <c r="E21" s="5"/>
      <c r="F21" s="5"/>
    </row>
    <row r="22" spans="2:15" ht="21" x14ac:dyDescent="0.5">
      <c r="B22" s="3" t="s">
        <v>88</v>
      </c>
      <c r="C22" s="78" t="s">
        <v>134</v>
      </c>
      <c r="D22" s="82"/>
      <c r="E22" s="5"/>
      <c r="F22" s="5"/>
    </row>
    <row r="23" spans="2:15" s="7" customFormat="1" ht="17" customHeight="1" x14ac:dyDescent="0.5">
      <c r="B23" s="3" t="s">
        <v>89</v>
      </c>
      <c r="C23" s="78" t="s">
        <v>136</v>
      </c>
      <c r="D23" s="82"/>
      <c r="E23" s="5"/>
      <c r="F23" s="5"/>
      <c r="G23" s="6"/>
    </row>
    <row r="24" spans="2:15" s="7" customFormat="1" ht="19" customHeight="1" x14ac:dyDescent="0.5">
      <c r="B24" s="3"/>
      <c r="C24" s="4"/>
      <c r="D24" s="5"/>
      <c r="E24" s="5"/>
      <c r="F24" s="5"/>
      <c r="G24" s="6"/>
    </row>
    <row r="25" spans="2:15" s="7" customFormat="1" ht="21" x14ac:dyDescent="0.5">
      <c r="B25" s="3" t="s">
        <v>21</v>
      </c>
      <c r="C25" s="56">
        <v>10</v>
      </c>
      <c r="D25" s="5"/>
      <c r="E25" s="5"/>
      <c r="F25" s="5"/>
      <c r="G25" s="6"/>
    </row>
    <row r="26" spans="2:15" x14ac:dyDescent="0.35">
      <c r="B26" s="8"/>
      <c r="C26" s="10"/>
      <c r="D26" s="10"/>
      <c r="E26" s="10"/>
      <c r="F26" s="10"/>
      <c r="G26" s="10"/>
    </row>
    <row r="27" spans="2:15" x14ac:dyDescent="0.3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2:15" x14ac:dyDescent="0.3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2:15" x14ac:dyDescent="0.3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2:15" x14ac:dyDescent="0.3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2:15" x14ac:dyDescent="0.35">
      <c r="B31" s="14"/>
      <c r="C31" s="15"/>
      <c r="D31" s="15"/>
      <c r="E31" s="15"/>
      <c r="F31" s="15"/>
      <c r="G31" s="65" t="s">
        <v>44</v>
      </c>
      <c r="J31" s="1" t="str">
        <f>B32</f>
        <v>Kock 1</v>
      </c>
      <c r="K31" s="63">
        <f t="shared" ref="K31:N36" si="0">C32</f>
        <v>4</v>
      </c>
      <c r="L31" s="63">
        <f t="shared" si="0"/>
        <v>4.5</v>
      </c>
      <c r="M31" s="63">
        <f t="shared" si="0"/>
        <v>3.5</v>
      </c>
      <c r="N31" s="63">
        <f t="shared" si="0"/>
        <v>3</v>
      </c>
      <c r="O31" s="63"/>
    </row>
    <row r="32" spans="2:15" x14ac:dyDescent="0.35">
      <c r="B32" s="15" t="s">
        <v>3</v>
      </c>
      <c r="C32" s="70">
        <v>4</v>
      </c>
      <c r="D32" s="70">
        <v>4.5</v>
      </c>
      <c r="E32" s="70">
        <v>3.5</v>
      </c>
      <c r="F32" s="70">
        <v>3</v>
      </c>
      <c r="G32" s="66"/>
      <c r="J32" s="1" t="str">
        <f t="shared" ref="J32:J36" si="1">B33</f>
        <v>Kock2</v>
      </c>
      <c r="K32" s="63">
        <f t="shared" si="0"/>
        <v>5.5</v>
      </c>
      <c r="L32" s="63">
        <f t="shared" si="0"/>
        <v>7</v>
      </c>
      <c r="M32" s="63">
        <f t="shared" si="0"/>
        <v>6</v>
      </c>
      <c r="N32" s="63">
        <f t="shared" si="0"/>
        <v>5</v>
      </c>
      <c r="O32" s="63"/>
    </row>
    <row r="33" spans="2:15" x14ac:dyDescent="0.35">
      <c r="B33" s="13" t="s">
        <v>4</v>
      </c>
      <c r="C33" s="71">
        <v>5.5</v>
      </c>
      <c r="D33" s="71">
        <v>7</v>
      </c>
      <c r="E33" s="71">
        <v>6</v>
      </c>
      <c r="F33" s="71">
        <v>5</v>
      </c>
      <c r="G33" s="17"/>
      <c r="J33" s="1" t="str">
        <f t="shared" si="1"/>
        <v>Kock 3</v>
      </c>
      <c r="K33" s="63">
        <f t="shared" si="0"/>
        <v>5</v>
      </c>
      <c r="L33" s="63">
        <f t="shared" si="0"/>
        <v>6</v>
      </c>
      <c r="M33" s="63">
        <f t="shared" si="0"/>
        <v>7</v>
      </c>
      <c r="N33" s="63">
        <f t="shared" si="0"/>
        <v>7</v>
      </c>
      <c r="O33" s="63"/>
    </row>
    <row r="34" spans="2:15" x14ac:dyDescent="0.35">
      <c r="B34" s="13" t="s">
        <v>5</v>
      </c>
      <c r="C34" s="71">
        <v>5</v>
      </c>
      <c r="D34" s="71">
        <v>6</v>
      </c>
      <c r="E34" s="71">
        <v>7</v>
      </c>
      <c r="F34" s="71">
        <v>7</v>
      </c>
      <c r="G34" s="17"/>
      <c r="J34" s="1" t="str">
        <f t="shared" si="1"/>
        <v>Kock 4</v>
      </c>
      <c r="K34" s="63">
        <f t="shared" si="0"/>
        <v>6</v>
      </c>
      <c r="L34" s="63">
        <f t="shared" si="0"/>
        <v>7</v>
      </c>
      <c r="M34" s="63">
        <f t="shared" si="0"/>
        <v>8</v>
      </c>
      <c r="N34" s="63">
        <f t="shared" si="0"/>
        <v>7</v>
      </c>
      <c r="O34" s="63"/>
    </row>
    <row r="35" spans="2:15" x14ac:dyDescent="0.35">
      <c r="B35" s="13" t="s">
        <v>6</v>
      </c>
      <c r="C35" s="71">
        <v>6</v>
      </c>
      <c r="D35" s="71">
        <v>7</v>
      </c>
      <c r="E35" s="71">
        <v>8</v>
      </c>
      <c r="F35" s="71">
        <v>7</v>
      </c>
      <c r="G35" s="17"/>
      <c r="J35" s="1" t="str">
        <f t="shared" si="1"/>
        <v>Kock 5</v>
      </c>
      <c r="K35" s="63">
        <f t="shared" si="0"/>
        <v>7</v>
      </c>
      <c r="L35" s="63">
        <f t="shared" si="0"/>
        <v>7.5</v>
      </c>
      <c r="M35" s="63">
        <f t="shared" si="0"/>
        <v>6.5</v>
      </c>
      <c r="N35" s="63">
        <f t="shared" si="0"/>
        <v>6.5</v>
      </c>
      <c r="O35" s="63"/>
    </row>
    <row r="36" spans="2:15" x14ac:dyDescent="0.35">
      <c r="B36" s="13" t="s">
        <v>7</v>
      </c>
      <c r="C36" s="71">
        <v>7</v>
      </c>
      <c r="D36" s="71">
        <v>7.5</v>
      </c>
      <c r="E36" s="71">
        <v>6.5</v>
      </c>
      <c r="F36" s="71">
        <v>6.5</v>
      </c>
      <c r="G36" s="17"/>
      <c r="J36" s="1" t="str">
        <f t="shared" si="1"/>
        <v>Kock 6</v>
      </c>
      <c r="K36" s="63">
        <f t="shared" si="0"/>
        <v>4</v>
      </c>
      <c r="L36" s="63">
        <f t="shared" si="0"/>
        <v>6</v>
      </c>
      <c r="M36" s="63">
        <f t="shared" si="0"/>
        <v>5</v>
      </c>
      <c r="N36" s="63">
        <f t="shared" si="0"/>
        <v>4</v>
      </c>
      <c r="O36" s="63"/>
    </row>
    <row r="37" spans="2:15" x14ac:dyDescent="0.35">
      <c r="B37" s="13" t="s">
        <v>8</v>
      </c>
      <c r="C37" s="71">
        <v>4</v>
      </c>
      <c r="D37" s="71">
        <v>6</v>
      </c>
      <c r="E37" s="71">
        <v>5</v>
      </c>
      <c r="F37" s="71">
        <v>4</v>
      </c>
      <c r="G37" s="17"/>
      <c r="J37" s="1" t="e">
        <f>#REF!</f>
        <v>#REF!</v>
      </c>
      <c r="K37" s="63" t="e">
        <f>#REF!</f>
        <v>#REF!</v>
      </c>
      <c r="L37" s="63" t="e">
        <f>#REF!</f>
        <v>#REF!</v>
      </c>
      <c r="M37" s="63" t="e">
        <f>#REF!</f>
        <v>#REF!</v>
      </c>
      <c r="N37" s="63" t="e">
        <f>#REF!</f>
        <v>#REF!</v>
      </c>
      <c r="O37" s="63"/>
    </row>
    <row r="38" spans="2:15" x14ac:dyDescent="0.35">
      <c r="B38" s="13" t="s">
        <v>9</v>
      </c>
      <c r="C38" s="71">
        <v>4</v>
      </c>
      <c r="D38" s="71">
        <v>6</v>
      </c>
      <c r="E38" s="71">
        <v>5</v>
      </c>
      <c r="F38" s="71">
        <v>4</v>
      </c>
      <c r="G38" s="17"/>
      <c r="K38" s="44"/>
      <c r="L38" s="44"/>
      <c r="M38" s="44"/>
      <c r="N38" s="44"/>
      <c r="O38" s="44"/>
    </row>
    <row r="39" spans="2:15" x14ac:dyDescent="0.35">
      <c r="B39" s="13" t="s">
        <v>10</v>
      </c>
      <c r="C39" s="71">
        <v>3</v>
      </c>
      <c r="D39" s="71">
        <v>4</v>
      </c>
      <c r="E39" s="71">
        <v>4</v>
      </c>
      <c r="F39" s="71">
        <v>3</v>
      </c>
      <c r="G39" s="17"/>
      <c r="K39" s="44"/>
      <c r="L39" s="44"/>
      <c r="M39" s="44"/>
      <c r="N39" s="44"/>
      <c r="O39" s="44"/>
    </row>
    <row r="40" spans="2:15" x14ac:dyDescent="0.35">
      <c r="B40" s="13" t="s">
        <v>11</v>
      </c>
      <c r="C40" s="71">
        <v>5.5</v>
      </c>
      <c r="D40" s="71">
        <v>8</v>
      </c>
      <c r="E40" s="71">
        <v>8</v>
      </c>
      <c r="F40" s="71">
        <v>7</v>
      </c>
      <c r="G40" s="17"/>
      <c r="K40" s="44"/>
      <c r="L40" s="44"/>
      <c r="M40" s="44"/>
      <c r="N40" s="44"/>
      <c r="O40" s="44"/>
    </row>
    <row r="41" spans="2:15" x14ac:dyDescent="0.35">
      <c r="B41" s="13" t="s">
        <v>12</v>
      </c>
      <c r="C41" s="71">
        <v>5.5</v>
      </c>
      <c r="D41" s="71">
        <v>5</v>
      </c>
      <c r="E41" s="71">
        <v>6</v>
      </c>
      <c r="F41" s="71">
        <v>6.5</v>
      </c>
      <c r="G41" s="17"/>
      <c r="K41" s="44"/>
      <c r="L41" s="44"/>
      <c r="M41" s="44"/>
      <c r="N41" s="44"/>
      <c r="O41" s="44"/>
    </row>
    <row r="42" spans="2:15" x14ac:dyDescent="0.35">
      <c r="B42" s="13" t="s">
        <v>13</v>
      </c>
      <c r="C42" s="71"/>
      <c r="D42" s="71"/>
      <c r="E42" s="71"/>
      <c r="F42" s="71"/>
      <c r="G42" s="17"/>
      <c r="K42" s="44"/>
      <c r="L42" s="44"/>
      <c r="M42" s="44"/>
      <c r="N42" s="44"/>
      <c r="O42" s="44"/>
    </row>
    <row r="43" spans="2:15" x14ac:dyDescent="0.35">
      <c r="B43" s="13" t="s">
        <v>32</v>
      </c>
      <c r="C43" s="71"/>
      <c r="D43" s="71"/>
      <c r="E43" s="71"/>
      <c r="F43" s="71"/>
      <c r="G43" s="17"/>
      <c r="K43" s="44"/>
      <c r="L43" s="44"/>
      <c r="M43" s="44"/>
      <c r="N43" s="44"/>
      <c r="O43" s="44"/>
    </row>
    <row r="44" spans="2:15" x14ac:dyDescent="0.35">
      <c r="B44" s="13" t="s">
        <v>33</v>
      </c>
      <c r="C44" s="71"/>
      <c r="D44" s="71"/>
      <c r="E44" s="71"/>
      <c r="F44" s="71"/>
      <c r="G44" s="17"/>
      <c r="K44" s="44"/>
      <c r="L44" s="44"/>
      <c r="M44" s="44"/>
      <c r="N44" s="44"/>
      <c r="O44" s="44"/>
    </row>
    <row r="45" spans="2:15" x14ac:dyDescent="0.35">
      <c r="B45" s="13" t="s">
        <v>34</v>
      </c>
      <c r="C45" s="71"/>
      <c r="D45" s="71"/>
      <c r="E45" s="71"/>
      <c r="F45" s="71"/>
      <c r="G45" s="17"/>
      <c r="K45" s="44"/>
      <c r="L45" s="44"/>
      <c r="M45" s="44"/>
      <c r="N45" s="44"/>
      <c r="O45" s="44"/>
    </row>
    <row r="46" spans="2:15" x14ac:dyDescent="0.35">
      <c r="B46" s="13" t="s">
        <v>35</v>
      </c>
      <c r="C46" s="71"/>
      <c r="D46" s="71"/>
      <c r="E46" s="71"/>
      <c r="F46" s="71"/>
      <c r="G46" s="17"/>
      <c r="K46" s="44"/>
      <c r="L46" s="44"/>
      <c r="M46" s="44"/>
      <c r="N46" s="44"/>
      <c r="O46" s="44"/>
    </row>
    <row r="47" spans="2:15" x14ac:dyDescent="0.35">
      <c r="B47" s="13" t="s">
        <v>45</v>
      </c>
      <c r="C47" s="71"/>
      <c r="D47" s="71"/>
      <c r="E47" s="71"/>
      <c r="F47" s="71"/>
      <c r="G47" s="17"/>
      <c r="K47" s="44"/>
      <c r="L47" s="44"/>
      <c r="M47" s="44"/>
      <c r="N47" s="44"/>
      <c r="O47" s="44"/>
    </row>
    <row r="48" spans="2:15" x14ac:dyDescent="0.35">
      <c r="B48" s="13" t="s">
        <v>18</v>
      </c>
      <c r="C48" s="17">
        <f>SUM(C32:C47)</f>
        <v>49.5</v>
      </c>
      <c r="D48" s="17">
        <f>SUM(D32:D47)</f>
        <v>61</v>
      </c>
      <c r="E48" s="17">
        <f>SUM(E32:E47)</f>
        <v>59</v>
      </c>
      <c r="F48" s="17">
        <f>SUM(F32:F47)*2</f>
        <v>106</v>
      </c>
      <c r="G48" s="68">
        <f>SUM(C48:F48)/C25</f>
        <v>27.55</v>
      </c>
    </row>
    <row r="49" spans="2:8" x14ac:dyDescent="0.35">
      <c r="B49" s="18" t="s">
        <v>17</v>
      </c>
      <c r="C49" s="19">
        <f>C48/C25</f>
        <v>4.95</v>
      </c>
      <c r="D49" s="19">
        <f>D48/C25</f>
        <v>6.1</v>
      </c>
      <c r="E49" s="19">
        <f>E48/C25</f>
        <v>5.9</v>
      </c>
      <c r="F49" s="19">
        <f>F48/C25</f>
        <v>10.6</v>
      </c>
      <c r="G49" s="69">
        <f>SUM(C49:F49)</f>
        <v>27.550000000000004</v>
      </c>
    </row>
    <row r="51" spans="2:8" ht="21" x14ac:dyDescent="0.5">
      <c r="B51" s="2" t="s">
        <v>107</v>
      </c>
      <c r="G51" s="2" t="s">
        <v>102</v>
      </c>
    </row>
    <row r="52" spans="2:8" ht="21" x14ac:dyDescent="0.5">
      <c r="B52" s="2" t="s">
        <v>100</v>
      </c>
      <c r="C52" s="5"/>
      <c r="D52" s="4"/>
      <c r="E52" s="4"/>
      <c r="F52" s="4"/>
      <c r="G52" s="2" t="s">
        <v>103</v>
      </c>
      <c r="H52" s="4" t="s">
        <v>145</v>
      </c>
    </row>
    <row r="53" spans="2:8" ht="21" x14ac:dyDescent="0.5">
      <c r="B53" s="2" t="s">
        <v>99</v>
      </c>
      <c r="C53" s="4"/>
      <c r="D53" s="4"/>
      <c r="E53" s="4"/>
      <c r="F53" s="4"/>
      <c r="G53" s="4"/>
      <c r="H53" s="4" t="s">
        <v>147</v>
      </c>
    </row>
    <row r="54" spans="2:8" ht="21" x14ac:dyDescent="0.5">
      <c r="B54" s="2" t="s">
        <v>92</v>
      </c>
      <c r="C54" s="4" t="s">
        <v>121</v>
      </c>
      <c r="D54" s="4"/>
      <c r="E54" s="4"/>
      <c r="F54" s="4"/>
      <c r="G54" s="4"/>
      <c r="H54" s="4"/>
    </row>
    <row r="55" spans="2:8" ht="21" x14ac:dyDescent="0.5">
      <c r="B55" s="2" t="s">
        <v>109</v>
      </c>
      <c r="C55" s="4" t="s">
        <v>122</v>
      </c>
      <c r="D55" s="4"/>
      <c r="E55" s="4"/>
      <c r="F55" s="4"/>
      <c r="G55" s="2" t="s">
        <v>104</v>
      </c>
      <c r="H55" s="4" t="s">
        <v>144</v>
      </c>
    </row>
    <row r="56" spans="2:8" ht="21" x14ac:dyDescent="0.5">
      <c r="B56" s="2" t="s">
        <v>108</v>
      </c>
      <c r="C56" s="4" t="s">
        <v>123</v>
      </c>
      <c r="D56" s="4"/>
      <c r="E56" s="4"/>
      <c r="F56" s="4"/>
      <c r="G56" s="4"/>
      <c r="H56" s="4"/>
    </row>
    <row r="57" spans="2:8" ht="21" x14ac:dyDescent="0.5">
      <c r="B57" s="2" t="s">
        <v>91</v>
      </c>
      <c r="C57" s="4" t="s">
        <v>124</v>
      </c>
      <c r="D57" s="4"/>
      <c r="E57" s="4"/>
      <c r="F57" s="4"/>
      <c r="G57" s="2"/>
      <c r="H57" s="4"/>
    </row>
    <row r="58" spans="2:8" ht="21" x14ac:dyDescent="0.5">
      <c r="B58" s="2" t="s">
        <v>95</v>
      </c>
      <c r="C58" s="4"/>
      <c r="D58" s="4"/>
      <c r="E58" s="4"/>
      <c r="F58" s="4"/>
      <c r="G58" s="2" t="s">
        <v>105</v>
      </c>
      <c r="H58" s="4" t="s">
        <v>141</v>
      </c>
    </row>
    <row r="59" spans="2:8" ht="21" x14ac:dyDescent="0.5">
      <c r="B59" s="2" t="s">
        <v>96</v>
      </c>
      <c r="C59" s="4"/>
      <c r="D59" s="4"/>
      <c r="E59" s="4"/>
      <c r="F59" s="4"/>
      <c r="G59" s="4"/>
      <c r="H59" s="4" t="s">
        <v>146</v>
      </c>
    </row>
    <row r="60" spans="2:8" ht="21" x14ac:dyDescent="0.5">
      <c r="B60" s="2" t="s">
        <v>97</v>
      </c>
      <c r="C60" s="4" t="s">
        <v>125</v>
      </c>
      <c r="D60" s="4"/>
      <c r="E60" s="4"/>
      <c r="F60" s="4"/>
      <c r="G60" s="4"/>
      <c r="H60" s="4"/>
    </row>
    <row r="61" spans="2:8" ht="21" x14ac:dyDescent="0.5">
      <c r="B61" s="2" t="s">
        <v>98</v>
      </c>
      <c r="C61" s="4"/>
      <c r="D61" s="4"/>
      <c r="E61" s="4"/>
      <c r="F61" s="4"/>
      <c r="G61" s="2" t="s">
        <v>106</v>
      </c>
      <c r="H61" s="4" t="s">
        <v>140</v>
      </c>
    </row>
    <row r="62" spans="2:8" ht="21" x14ac:dyDescent="0.5">
      <c r="B62" s="2" t="s">
        <v>93</v>
      </c>
      <c r="C62" s="4" t="s">
        <v>126</v>
      </c>
      <c r="D62" s="4"/>
      <c r="E62" s="4"/>
      <c r="F62" s="4"/>
      <c r="G62" s="4"/>
      <c r="H62" s="4" t="s">
        <v>148</v>
      </c>
    </row>
    <row r="63" spans="2:8" ht="21" x14ac:dyDescent="0.5">
      <c r="B63" s="2" t="s">
        <v>94</v>
      </c>
      <c r="C63" s="4"/>
      <c r="G63" s="4"/>
      <c r="H63" s="4" t="s">
        <v>149</v>
      </c>
    </row>
    <row r="64" spans="2:8" ht="21" x14ac:dyDescent="0.5">
      <c r="D64" s="4"/>
      <c r="E64" s="4"/>
      <c r="F64" s="4"/>
      <c r="G64" s="4"/>
      <c r="H64" s="4" t="s">
        <v>142</v>
      </c>
    </row>
    <row r="65" spans="2:7" ht="21" x14ac:dyDescent="0.5">
      <c r="B65" s="2" t="s">
        <v>101</v>
      </c>
      <c r="C65" s="4" t="s">
        <v>143</v>
      </c>
      <c r="D65" s="5"/>
      <c r="E65" s="5"/>
      <c r="F65" s="5"/>
      <c r="G65" s="4"/>
    </row>
    <row r="66" spans="2:7" ht="21" x14ac:dyDescent="0.5">
      <c r="B66" s="4"/>
      <c r="C66" s="5"/>
      <c r="D66" s="5"/>
      <c r="E66" s="5"/>
      <c r="F66" s="5"/>
      <c r="G66" s="2"/>
    </row>
    <row r="67" spans="2:7" ht="21" x14ac:dyDescent="0.5">
      <c r="B67" s="4"/>
      <c r="C67" s="5"/>
      <c r="G67" s="2"/>
    </row>
    <row r="68" spans="2:7" ht="21" x14ac:dyDescent="0.5">
      <c r="B68" s="92"/>
      <c r="C68" s="4"/>
    </row>
    <row r="69" spans="2:7" ht="21" x14ac:dyDescent="0.5">
      <c r="B69" s="5"/>
      <c r="D69" s="3"/>
      <c r="E69" s="3"/>
      <c r="F69" s="3"/>
      <c r="G69" s="10"/>
    </row>
    <row r="70" spans="2:7" ht="21" x14ac:dyDescent="0.5">
      <c r="B70" s="93"/>
      <c r="C70" s="3"/>
      <c r="D70" s="5"/>
      <c r="E70" s="5"/>
      <c r="F70" s="5"/>
    </row>
    <row r="71" spans="2:7" ht="21" x14ac:dyDescent="0.5">
      <c r="B71" s="3"/>
      <c r="C71" s="5"/>
      <c r="D71" s="4"/>
      <c r="E71" s="4"/>
      <c r="F71" s="4"/>
      <c r="G71" s="10"/>
    </row>
    <row r="72" spans="2:7" ht="21" x14ac:dyDescent="0.5">
      <c r="B72" s="5"/>
      <c r="C72" s="5"/>
      <c r="G72" s="22"/>
    </row>
    <row r="73" spans="2:7" ht="21" x14ac:dyDescent="0.5">
      <c r="B73" s="24"/>
      <c r="C73" s="10"/>
      <c r="D73" s="4"/>
      <c r="E73" s="4"/>
      <c r="F73" s="4"/>
      <c r="G73" s="10"/>
    </row>
    <row r="74" spans="2:7" x14ac:dyDescent="0.35">
      <c r="B74" s="23"/>
    </row>
    <row r="75" spans="2:7" x14ac:dyDescent="0.35">
      <c r="B75" s="10"/>
    </row>
    <row r="76" spans="2:7" ht="18.5" customHeight="1" x14ac:dyDescent="0.35">
      <c r="B76" s="10"/>
      <c r="C76" s="10"/>
    </row>
    <row r="77" spans="2:7" ht="18.5" customHeight="1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10"/>
    </row>
    <row r="83" spans="2:9" x14ac:dyDescent="0.35">
      <c r="B83" s="10"/>
      <c r="C83" s="10"/>
    </row>
    <row r="84" spans="2:9" x14ac:dyDescent="0.35">
      <c r="B84" s="10"/>
      <c r="C84" s="10"/>
    </row>
    <row r="85" spans="2:9" x14ac:dyDescent="0.35">
      <c r="B85" s="10"/>
      <c r="C85" s="10"/>
    </row>
    <row r="86" spans="2:9" x14ac:dyDescent="0.35">
      <c r="B86" s="10"/>
      <c r="C86" s="10"/>
    </row>
    <row r="87" spans="2:9" x14ac:dyDescent="0.35">
      <c r="B87" s="10"/>
      <c r="C87" s="10"/>
      <c r="D87" s="27"/>
      <c r="E87" s="27"/>
      <c r="F87" s="27"/>
      <c r="H87" s="10"/>
      <c r="I87" s="10"/>
    </row>
    <row r="88" spans="2:9" x14ac:dyDescent="0.35">
      <c r="B88" s="6"/>
      <c r="C88" s="27"/>
      <c r="D88" s="27"/>
      <c r="E88" s="27"/>
      <c r="F88" s="27"/>
      <c r="H88" s="10"/>
      <c r="I88" s="10"/>
    </row>
    <row r="89" spans="2:9" x14ac:dyDescent="0.35">
      <c r="B89" s="6"/>
      <c r="C89" s="27"/>
      <c r="D89" s="6"/>
      <c r="E89" s="6"/>
      <c r="F89" s="6"/>
      <c r="H89" s="10"/>
      <c r="I89" s="10"/>
    </row>
    <row r="90" spans="2:9" x14ac:dyDescent="0.35">
      <c r="B90" s="6"/>
      <c r="C90" s="6"/>
      <c r="D90" s="6"/>
      <c r="E90" s="6"/>
      <c r="F90" s="6"/>
      <c r="G90" s="6"/>
      <c r="H90" s="10"/>
      <c r="I90" s="10"/>
    </row>
    <row r="91" spans="2:9" x14ac:dyDescent="0.35">
      <c r="B91" s="6"/>
      <c r="C91" s="6"/>
      <c r="D91" s="26"/>
      <c r="E91" s="26"/>
      <c r="F91" s="26"/>
      <c r="G91" s="6"/>
      <c r="H91" s="10"/>
      <c r="I91" s="10"/>
    </row>
    <row r="92" spans="2:9" x14ac:dyDescent="0.35">
      <c r="B92" s="6"/>
      <c r="C92" s="26"/>
      <c r="D92" s="6"/>
      <c r="E92" s="6"/>
      <c r="F92" s="6"/>
      <c r="G92" s="6"/>
      <c r="H92" s="10"/>
      <c r="I92" s="10"/>
    </row>
    <row r="93" spans="2:9" ht="23.5" customHeight="1" x14ac:dyDescent="0.35">
      <c r="B93" s="6"/>
      <c r="C93" s="6"/>
      <c r="D93" s="21"/>
      <c r="E93" s="21"/>
      <c r="F93" s="21"/>
      <c r="G93" s="6"/>
      <c r="H93" s="10"/>
      <c r="I93" s="10"/>
    </row>
    <row r="94" spans="2:9" ht="23.5" customHeight="1" x14ac:dyDescent="0.35">
      <c r="B94" s="21"/>
      <c r="C94" s="21"/>
      <c r="D94" s="21"/>
      <c r="E94" s="21"/>
      <c r="F94" s="21"/>
      <c r="G94" s="26"/>
      <c r="H94" s="10"/>
      <c r="I94" s="10"/>
    </row>
    <row r="95" spans="2:9" ht="33.5" customHeight="1" x14ac:dyDescent="0.35">
      <c r="B95" s="21"/>
      <c r="C95" s="21"/>
      <c r="D95" s="21"/>
      <c r="E95" s="21"/>
      <c r="F95" s="21"/>
      <c r="G95" s="6"/>
      <c r="H95" s="10"/>
      <c r="I95" s="10"/>
    </row>
    <row r="96" spans="2:9" x14ac:dyDescent="0.35">
      <c r="B96" s="21"/>
      <c r="C96" s="21"/>
      <c r="D96" s="6"/>
      <c r="E96" s="6"/>
      <c r="F96" s="6"/>
      <c r="G96" s="21"/>
      <c r="H96" s="10"/>
      <c r="I96" s="10"/>
    </row>
    <row r="97" spans="2:9" x14ac:dyDescent="0.35">
      <c r="B97" s="8"/>
      <c r="C97" s="6"/>
      <c r="D97" s="6"/>
      <c r="E97" s="6"/>
      <c r="F97" s="6"/>
      <c r="G97" s="21"/>
      <c r="H97" s="10"/>
      <c r="I97" s="10"/>
    </row>
    <row r="98" spans="2:9" x14ac:dyDescent="0.35">
      <c r="B98" s="6"/>
      <c r="C98" s="6"/>
      <c r="D98" s="6"/>
      <c r="E98" s="6"/>
      <c r="F98" s="6"/>
      <c r="G98" s="21"/>
      <c r="H98" s="10"/>
      <c r="I98" s="10"/>
    </row>
    <row r="99" spans="2:9" x14ac:dyDescent="0.35">
      <c r="B99" s="6"/>
      <c r="C99" s="6"/>
      <c r="D99" s="28"/>
      <c r="E99" s="28"/>
      <c r="F99" s="28"/>
      <c r="G99" s="6"/>
      <c r="H99" s="10"/>
      <c r="I99" s="10"/>
    </row>
    <row r="100" spans="2:9" x14ac:dyDescent="0.35">
      <c r="B100" s="6"/>
      <c r="C100" s="28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28"/>
      <c r="E103" s="28"/>
      <c r="F103" s="28"/>
      <c r="G103" s="6"/>
      <c r="H103" s="10"/>
      <c r="I103" s="10"/>
    </row>
    <row r="104" spans="2:9" x14ac:dyDescent="0.35">
      <c r="B104" s="6"/>
      <c r="C104" s="28"/>
      <c r="D104" s="28"/>
      <c r="E104" s="28"/>
      <c r="F104" s="28"/>
      <c r="G104" s="6"/>
      <c r="H104" s="10"/>
      <c r="I104" s="10"/>
    </row>
    <row r="105" spans="2:9" x14ac:dyDescent="0.35">
      <c r="B105" s="6"/>
      <c r="C105" s="28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6"/>
      <c r="D109" s="26"/>
      <c r="E109" s="26"/>
      <c r="F109" s="26"/>
      <c r="G109" s="6"/>
      <c r="H109" s="10"/>
      <c r="I109" s="10"/>
    </row>
    <row r="110" spans="2:9" x14ac:dyDescent="0.35">
      <c r="B110" s="6"/>
      <c r="C110" s="2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2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8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6"/>
      <c r="D115" s="6"/>
      <c r="E115" s="6"/>
      <c r="F115" s="6"/>
      <c r="G115" s="6"/>
      <c r="H115" s="10"/>
      <c r="I115" s="10"/>
    </row>
    <row r="116" spans="2:9" x14ac:dyDescent="0.35">
      <c r="B116" s="6"/>
      <c r="C116" s="6"/>
      <c r="D116" s="6"/>
      <c r="E116" s="6"/>
      <c r="F116" s="6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6"/>
      <c r="D120" s="28"/>
      <c r="E120" s="28"/>
      <c r="F120" s="28"/>
      <c r="G120" s="6"/>
      <c r="H120" s="10"/>
      <c r="I120" s="10"/>
    </row>
    <row r="121" spans="2:9" x14ac:dyDescent="0.35">
      <c r="B121" s="6"/>
      <c r="C121" s="28"/>
      <c r="D121" s="28"/>
      <c r="E121" s="28"/>
      <c r="F121" s="28"/>
      <c r="G121" s="6"/>
      <c r="H121" s="10"/>
      <c r="I121" s="10"/>
    </row>
    <row r="122" spans="2:9" x14ac:dyDescent="0.35">
      <c r="B122" s="6"/>
      <c r="C122" s="28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6"/>
      <c r="D124" s="6"/>
      <c r="E124" s="6"/>
      <c r="F124" s="6"/>
      <c r="G124" s="6"/>
      <c r="H124" s="10"/>
      <c r="I124" s="10"/>
    </row>
    <row r="125" spans="2:9" x14ac:dyDescent="0.35">
      <c r="B125" s="6"/>
      <c r="C125" s="6"/>
      <c r="D125" s="6"/>
      <c r="E125" s="6"/>
      <c r="F125" s="6"/>
      <c r="G125" s="6"/>
      <c r="H125" s="10"/>
      <c r="I125" s="10"/>
    </row>
    <row r="126" spans="2:9" x14ac:dyDescent="0.35">
      <c r="B126" s="6"/>
      <c r="C126" s="6"/>
      <c r="D126" s="6"/>
      <c r="E126" s="26"/>
      <c r="F126" s="26"/>
      <c r="G126" s="6"/>
      <c r="H126" s="10"/>
      <c r="I126" s="10"/>
    </row>
    <row r="127" spans="2:9" x14ac:dyDescent="0.35">
      <c r="B127" s="6"/>
      <c r="C127" s="26"/>
      <c r="D127" s="6"/>
      <c r="E127" s="6"/>
      <c r="F127" s="6"/>
      <c r="G127" s="6"/>
      <c r="H127" s="10"/>
      <c r="I127" s="10"/>
    </row>
    <row r="128" spans="2:9" x14ac:dyDescent="0.35">
      <c r="B128" s="6"/>
      <c r="C128" s="6"/>
      <c r="D128" s="6"/>
      <c r="E128" s="6"/>
      <c r="F128" s="6"/>
      <c r="G128" s="6"/>
      <c r="H128" s="10"/>
      <c r="I128" s="10"/>
    </row>
    <row r="129" spans="2:7" x14ac:dyDescent="0.35">
      <c r="B129" s="6"/>
      <c r="C129" s="6"/>
      <c r="D129" s="9"/>
      <c r="E129" s="9"/>
      <c r="F129" s="9"/>
      <c r="G129" s="6"/>
    </row>
    <row r="130" spans="2:7" x14ac:dyDescent="0.35">
      <c r="B130" s="9"/>
      <c r="C130" s="9"/>
      <c r="D130" s="9"/>
      <c r="E130" s="9"/>
      <c r="F130" s="9"/>
      <c r="G130" s="6"/>
    </row>
    <row r="131" spans="2:7" x14ac:dyDescent="0.35">
      <c r="B131" s="9"/>
      <c r="C131" s="9"/>
      <c r="G131" s="6"/>
    </row>
    <row r="132" spans="2:7" x14ac:dyDescent="0.35">
      <c r="G132" s="9"/>
    </row>
    <row r="133" spans="2:7" x14ac:dyDescent="0.35">
      <c r="G133" s="9"/>
    </row>
  </sheetData>
  <conditionalFormatting sqref="C32">
    <cfRule type="cellIs" dxfId="133" priority="13" operator="greaterThan">
      <formula>10</formula>
    </cfRule>
  </conditionalFormatting>
  <conditionalFormatting sqref="C32:F47">
    <cfRule type="cellIs" dxfId="132" priority="7" operator="lessThan">
      <formula>1</formula>
    </cfRule>
    <cfRule type="cellIs" dxfId="131" priority="10" operator="lessThan">
      <formula>1</formula>
    </cfRule>
    <cfRule type="cellIs" dxfId="130" priority="11" operator="lessThan">
      <formula>1</formula>
    </cfRule>
    <cfRule type="cellIs" dxfId="129" priority="12" operator="greaterThan">
      <formula>10</formula>
    </cfRule>
  </conditionalFormatting>
  <conditionalFormatting sqref="C25">
    <cfRule type="cellIs" dxfId="128" priority="8" operator="lessThan">
      <formula>1</formula>
    </cfRule>
    <cfRule type="cellIs" dxfId="127" priority="9" operator="lessThan">
      <formula>1</formula>
    </cfRule>
  </conditionalFormatting>
  <conditionalFormatting sqref="G28">
    <cfRule type="cellIs" dxfId="126" priority="5" operator="lessThan">
      <formula>1</formula>
    </cfRule>
    <cfRule type="cellIs" dxfId="125" priority="6" operator="lessThan">
      <formula>1</formula>
    </cfRule>
  </conditionalFormatting>
  <conditionalFormatting sqref="G29">
    <cfRule type="cellIs" dxfId="124" priority="3" operator="lessThan">
      <formula>1</formula>
    </cfRule>
    <cfRule type="cellIs" dxfId="123" priority="4" operator="lessThan">
      <formula>1</formula>
    </cfRule>
  </conditionalFormatting>
  <conditionalFormatting sqref="G30">
    <cfRule type="cellIs" dxfId="122" priority="1" operator="lessThan">
      <formula>1</formula>
    </cfRule>
    <cfRule type="cellIs" dxfId="121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O129"/>
  <sheetViews>
    <sheetView topLeftCell="B38" workbookViewId="0">
      <selection activeCell="H65" sqref="H65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4" spans="2:7" x14ac:dyDescent="0.35">
      <c r="G4" s="95"/>
    </row>
    <row r="5" spans="2:7" x14ac:dyDescent="0.35">
      <c r="G5" s="94"/>
    </row>
    <row r="6" spans="2:7" ht="21" x14ac:dyDescent="0.5">
      <c r="B6" s="84" t="s">
        <v>71</v>
      </c>
      <c r="C6" s="84" t="s">
        <v>137</v>
      </c>
      <c r="D6" s="86"/>
    </row>
    <row r="7" spans="2:7" ht="21" x14ac:dyDescent="0.5">
      <c r="B7" s="84" t="s">
        <v>72</v>
      </c>
      <c r="C7" s="87" t="s">
        <v>134</v>
      </c>
      <c r="D7" s="86"/>
      <c r="G7" s="94"/>
    </row>
    <row r="8" spans="2:7" ht="21" x14ac:dyDescent="0.5">
      <c r="B8" s="84" t="s">
        <v>73</v>
      </c>
      <c r="C8" s="87" t="s">
        <v>134</v>
      </c>
      <c r="D8" s="86"/>
    </row>
    <row r="9" spans="2:7" ht="21" x14ac:dyDescent="0.5">
      <c r="B9" s="84" t="s">
        <v>74</v>
      </c>
      <c r="C9" s="87" t="s">
        <v>134</v>
      </c>
      <c r="D9" s="86"/>
    </row>
    <row r="10" spans="2:7" ht="21" x14ac:dyDescent="0.5">
      <c r="B10" s="84" t="s">
        <v>75</v>
      </c>
      <c r="C10" s="87" t="s">
        <v>134</v>
      </c>
      <c r="D10" s="86"/>
    </row>
    <row r="11" spans="2:7" ht="21" x14ac:dyDescent="0.5">
      <c r="B11" s="84" t="s">
        <v>76</v>
      </c>
      <c r="C11" s="87" t="s">
        <v>134</v>
      </c>
      <c r="D11" s="88"/>
    </row>
    <row r="12" spans="2:7" ht="21" x14ac:dyDescent="0.5">
      <c r="B12" s="84" t="s">
        <v>77</v>
      </c>
      <c r="C12" s="87" t="s">
        <v>134</v>
      </c>
      <c r="D12" s="86"/>
    </row>
    <row r="13" spans="2:7" ht="21" x14ac:dyDescent="0.5">
      <c r="B13" s="84" t="s">
        <v>90</v>
      </c>
      <c r="C13" s="87" t="s">
        <v>134</v>
      </c>
      <c r="D13" s="86"/>
    </row>
    <row r="14" spans="2:7" ht="21" x14ac:dyDescent="0.5">
      <c r="B14" s="84" t="s">
        <v>78</v>
      </c>
      <c r="C14" s="87" t="s">
        <v>138</v>
      </c>
      <c r="D14" s="86"/>
    </row>
    <row r="15" spans="2:7" ht="21" x14ac:dyDescent="0.5">
      <c r="B15" s="84" t="s">
        <v>79</v>
      </c>
      <c r="C15" s="87" t="s">
        <v>134</v>
      </c>
      <c r="D15" s="86"/>
    </row>
    <row r="16" spans="2:7" ht="21" x14ac:dyDescent="0.5">
      <c r="B16" s="84" t="s">
        <v>80</v>
      </c>
      <c r="C16" s="87" t="s">
        <v>134</v>
      </c>
      <c r="D16" s="86"/>
    </row>
    <row r="17" spans="2:15" ht="21" x14ac:dyDescent="0.5">
      <c r="B17" s="84" t="s">
        <v>81</v>
      </c>
      <c r="C17" s="87" t="s">
        <v>134</v>
      </c>
      <c r="D17" s="86"/>
    </row>
    <row r="18" spans="2:15" ht="21" x14ac:dyDescent="0.5">
      <c r="B18" s="84" t="s">
        <v>82</v>
      </c>
      <c r="C18" s="87" t="s">
        <v>134</v>
      </c>
      <c r="D18" s="86"/>
    </row>
    <row r="19" spans="2:15" ht="21" x14ac:dyDescent="0.5">
      <c r="B19" s="84" t="s">
        <v>83</v>
      </c>
      <c r="C19" s="87" t="s">
        <v>134</v>
      </c>
      <c r="D19" s="86"/>
    </row>
    <row r="20" spans="2:15" ht="21" x14ac:dyDescent="0.5">
      <c r="B20" s="84" t="s">
        <v>85</v>
      </c>
      <c r="C20" s="84" t="s">
        <v>134</v>
      </c>
      <c r="D20" s="86"/>
    </row>
    <row r="21" spans="2:15" ht="21" x14ac:dyDescent="0.5">
      <c r="B21" s="84" t="s">
        <v>86</v>
      </c>
      <c r="C21" s="84" t="s">
        <v>134</v>
      </c>
      <c r="D21" s="86"/>
    </row>
    <row r="22" spans="2:15" ht="21" x14ac:dyDescent="0.5">
      <c r="B22" s="84" t="s">
        <v>87</v>
      </c>
      <c r="C22" s="87" t="s">
        <v>134</v>
      </c>
      <c r="D22" s="86"/>
    </row>
    <row r="23" spans="2:15" ht="21" x14ac:dyDescent="0.5">
      <c r="B23" s="84" t="s">
        <v>88</v>
      </c>
      <c r="C23" s="87" t="s">
        <v>134</v>
      </c>
      <c r="D23" s="86"/>
    </row>
    <row r="24" spans="2:15" s="7" customFormat="1" ht="20" customHeight="1" x14ac:dyDescent="0.5">
      <c r="B24" s="84" t="s">
        <v>89</v>
      </c>
      <c r="C24" s="87" t="s">
        <v>139</v>
      </c>
      <c r="D24" s="86"/>
      <c r="E24" s="5"/>
      <c r="F24" s="5"/>
      <c r="G24" s="6"/>
    </row>
    <row r="25" spans="2:15" s="7" customFormat="1" ht="21" x14ac:dyDescent="0.5">
      <c r="B25" s="3" t="s">
        <v>21</v>
      </c>
      <c r="C25" s="56">
        <v>10</v>
      </c>
      <c r="D25" s="5"/>
      <c r="E25" s="5"/>
      <c r="F25" s="5"/>
      <c r="G25" s="6"/>
    </row>
    <row r="26" spans="2:15" x14ac:dyDescent="0.35">
      <c r="B26" s="8"/>
      <c r="C26" s="96" t="s">
        <v>120</v>
      </c>
      <c r="D26" s="10"/>
      <c r="E26" s="10"/>
      <c r="F26" s="10"/>
      <c r="G26" s="10"/>
    </row>
    <row r="27" spans="2:15" x14ac:dyDescent="0.3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2:15" x14ac:dyDescent="0.3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2:15" x14ac:dyDescent="0.3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2:15" x14ac:dyDescent="0.3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2:15" x14ac:dyDescent="0.35">
      <c r="B31" s="14"/>
      <c r="C31" s="15"/>
      <c r="D31" s="15"/>
      <c r="E31" s="15"/>
      <c r="F31" s="15"/>
      <c r="G31" s="65" t="s">
        <v>44</v>
      </c>
      <c r="J31" s="1" t="str">
        <f>B32</f>
        <v>Kock 1</v>
      </c>
      <c r="K31" s="63">
        <f t="shared" ref="K31:N35" si="0">C32</f>
        <v>4.5</v>
      </c>
      <c r="L31" s="63">
        <f t="shared" si="0"/>
        <v>4</v>
      </c>
      <c r="M31" s="63">
        <f t="shared" si="0"/>
        <v>4</v>
      </c>
      <c r="N31" s="63">
        <f t="shared" si="0"/>
        <v>3</v>
      </c>
      <c r="O31" s="63"/>
    </row>
    <row r="32" spans="2:15" x14ac:dyDescent="0.35">
      <c r="B32" s="15" t="s">
        <v>3</v>
      </c>
      <c r="C32" s="70">
        <v>4.5</v>
      </c>
      <c r="D32" s="70">
        <v>4</v>
      </c>
      <c r="E32" s="70">
        <v>4</v>
      </c>
      <c r="F32" s="70">
        <v>3</v>
      </c>
      <c r="G32" s="66"/>
      <c r="J32" s="1" t="str">
        <f t="shared" ref="J32:J35" si="1">B33</f>
        <v>Kock2</v>
      </c>
      <c r="K32" s="63">
        <f t="shared" si="0"/>
        <v>6</v>
      </c>
      <c r="L32" s="63">
        <f t="shared" si="0"/>
        <v>6</v>
      </c>
      <c r="M32" s="63">
        <f t="shared" si="0"/>
        <v>6.5</v>
      </c>
      <c r="N32" s="63">
        <f t="shared" si="0"/>
        <v>6</v>
      </c>
      <c r="O32" s="63"/>
    </row>
    <row r="33" spans="2:15" x14ac:dyDescent="0.35">
      <c r="B33" s="13" t="s">
        <v>4</v>
      </c>
      <c r="C33" s="71">
        <v>6</v>
      </c>
      <c r="D33" s="71">
        <v>6</v>
      </c>
      <c r="E33" s="71">
        <v>6.5</v>
      </c>
      <c r="F33" s="71">
        <v>6</v>
      </c>
      <c r="G33" s="17"/>
      <c r="J33" s="1" t="str">
        <f t="shared" si="1"/>
        <v>Kock 3</v>
      </c>
      <c r="K33" s="63">
        <f t="shared" si="0"/>
        <v>7</v>
      </c>
      <c r="L33" s="63">
        <f t="shared" si="0"/>
        <v>7.5</v>
      </c>
      <c r="M33" s="63">
        <f t="shared" si="0"/>
        <v>8</v>
      </c>
      <c r="N33" s="63">
        <f t="shared" si="0"/>
        <v>9.5</v>
      </c>
      <c r="O33" s="63"/>
    </row>
    <row r="34" spans="2:15" x14ac:dyDescent="0.35">
      <c r="B34" s="13" t="s">
        <v>5</v>
      </c>
      <c r="C34" s="71">
        <v>7</v>
      </c>
      <c r="D34" s="71">
        <v>7.5</v>
      </c>
      <c r="E34" s="71">
        <v>8</v>
      </c>
      <c r="F34" s="71">
        <v>9.5</v>
      </c>
      <c r="G34" s="17"/>
      <c r="J34" s="1" t="str">
        <f t="shared" si="1"/>
        <v>Kock 4</v>
      </c>
      <c r="K34" s="63">
        <f t="shared" si="0"/>
        <v>6</v>
      </c>
      <c r="L34" s="63">
        <f t="shared" si="0"/>
        <v>5</v>
      </c>
      <c r="M34" s="63">
        <f t="shared" si="0"/>
        <v>6</v>
      </c>
      <c r="N34" s="63">
        <f t="shared" si="0"/>
        <v>5</v>
      </c>
      <c r="O34" s="63"/>
    </row>
    <row r="35" spans="2:15" x14ac:dyDescent="0.35">
      <c r="B35" s="13" t="s">
        <v>6</v>
      </c>
      <c r="C35" s="71">
        <v>6</v>
      </c>
      <c r="D35" s="71">
        <v>5</v>
      </c>
      <c r="E35" s="71">
        <v>6</v>
      </c>
      <c r="F35" s="71">
        <v>5</v>
      </c>
      <c r="G35" s="17"/>
      <c r="J35" s="1" t="str">
        <f t="shared" si="1"/>
        <v>Kock 5</v>
      </c>
      <c r="K35" s="63">
        <f t="shared" si="0"/>
        <v>8</v>
      </c>
      <c r="L35" s="63">
        <f t="shared" si="0"/>
        <v>8.5</v>
      </c>
      <c r="M35" s="63">
        <f t="shared" si="0"/>
        <v>7.5</v>
      </c>
      <c r="N35" s="63">
        <f t="shared" si="0"/>
        <v>8</v>
      </c>
      <c r="O35" s="63"/>
    </row>
    <row r="36" spans="2:15" x14ac:dyDescent="0.35">
      <c r="B36" s="13" t="s">
        <v>7</v>
      </c>
      <c r="C36" s="71">
        <v>8</v>
      </c>
      <c r="D36" s="71">
        <v>8.5</v>
      </c>
      <c r="E36" s="71">
        <v>7.5</v>
      </c>
      <c r="F36" s="71">
        <v>8</v>
      </c>
      <c r="G36" s="17"/>
      <c r="J36" s="1" t="str">
        <f>B37</f>
        <v>Kock 6</v>
      </c>
      <c r="K36" s="63">
        <f>C37</f>
        <v>5</v>
      </c>
      <c r="L36" s="63">
        <f>D37</f>
        <v>6</v>
      </c>
      <c r="M36" s="63">
        <f>E37</f>
        <v>5</v>
      </c>
      <c r="N36" s="63">
        <f>F37</f>
        <v>6</v>
      </c>
      <c r="O36" s="63"/>
    </row>
    <row r="37" spans="2:15" x14ac:dyDescent="0.35">
      <c r="B37" s="13" t="s">
        <v>8</v>
      </c>
      <c r="C37" s="71">
        <v>5</v>
      </c>
      <c r="D37" s="71">
        <v>6</v>
      </c>
      <c r="E37" s="71">
        <v>5</v>
      </c>
      <c r="F37" s="71">
        <v>6</v>
      </c>
      <c r="G37" s="17"/>
      <c r="J37" s="1" t="e">
        <f>#REF!</f>
        <v>#REF!</v>
      </c>
      <c r="K37" s="63" t="e">
        <f>#REF!</f>
        <v>#REF!</v>
      </c>
      <c r="L37" s="63" t="e">
        <f>#REF!</f>
        <v>#REF!</v>
      </c>
      <c r="M37" s="63" t="e">
        <f>#REF!</f>
        <v>#REF!</v>
      </c>
      <c r="N37" s="63" t="e">
        <f>#REF!</f>
        <v>#REF!</v>
      </c>
      <c r="O37" s="63"/>
    </row>
    <row r="38" spans="2:15" x14ac:dyDescent="0.35">
      <c r="B38" s="13" t="s">
        <v>9</v>
      </c>
      <c r="C38" s="71">
        <v>6</v>
      </c>
      <c r="D38" s="71">
        <v>6.5</v>
      </c>
      <c r="E38" s="71">
        <v>6</v>
      </c>
      <c r="F38" s="71">
        <v>8</v>
      </c>
      <c r="G38" s="17"/>
    </row>
    <row r="39" spans="2:15" x14ac:dyDescent="0.35">
      <c r="B39" s="13" t="s">
        <v>10</v>
      </c>
      <c r="C39" s="71">
        <v>6</v>
      </c>
      <c r="D39" s="71">
        <v>6</v>
      </c>
      <c r="E39" s="71">
        <v>6</v>
      </c>
      <c r="F39" s="71">
        <v>6.5</v>
      </c>
      <c r="G39" s="17"/>
    </row>
    <row r="40" spans="2:15" x14ac:dyDescent="0.35">
      <c r="B40" s="13" t="s">
        <v>11</v>
      </c>
      <c r="C40" s="71">
        <v>8</v>
      </c>
      <c r="D40" s="71">
        <v>6.5</v>
      </c>
      <c r="E40" s="71">
        <v>7</v>
      </c>
      <c r="F40" s="71">
        <v>6</v>
      </c>
      <c r="G40" s="17"/>
    </row>
    <row r="41" spans="2:15" x14ac:dyDescent="0.35">
      <c r="B41" s="13" t="s">
        <v>12</v>
      </c>
      <c r="C41" s="71">
        <v>7</v>
      </c>
      <c r="D41" s="71">
        <v>6.5</v>
      </c>
      <c r="E41" s="71">
        <v>5</v>
      </c>
      <c r="F41" s="71">
        <v>7</v>
      </c>
      <c r="G41" s="17"/>
    </row>
    <row r="42" spans="2:15" x14ac:dyDescent="0.35">
      <c r="B42" s="13" t="s">
        <v>13</v>
      </c>
      <c r="C42" s="71"/>
      <c r="D42" s="71"/>
      <c r="E42" s="71"/>
      <c r="F42" s="71"/>
      <c r="G42" s="17"/>
    </row>
    <row r="43" spans="2:15" x14ac:dyDescent="0.35">
      <c r="B43" s="13" t="s">
        <v>32</v>
      </c>
      <c r="C43" s="71"/>
      <c r="D43" s="71"/>
      <c r="E43" s="71"/>
      <c r="F43" s="71"/>
      <c r="G43" s="17"/>
    </row>
    <row r="44" spans="2:15" x14ac:dyDescent="0.35">
      <c r="B44" s="13" t="s">
        <v>33</v>
      </c>
      <c r="C44" s="71"/>
      <c r="D44" s="71"/>
      <c r="E44" s="71"/>
      <c r="F44" s="71"/>
      <c r="G44" s="17"/>
    </row>
    <row r="45" spans="2:15" x14ac:dyDescent="0.35">
      <c r="B45" s="13" t="s">
        <v>34</v>
      </c>
      <c r="C45" s="71"/>
      <c r="D45" s="71"/>
      <c r="E45" s="71"/>
      <c r="F45" s="71"/>
      <c r="G45" s="17"/>
    </row>
    <row r="46" spans="2:15" x14ac:dyDescent="0.35">
      <c r="B46" s="13" t="s">
        <v>35</v>
      </c>
      <c r="C46" s="71"/>
      <c r="D46" s="71"/>
      <c r="E46" s="71"/>
      <c r="F46" s="71"/>
      <c r="G46" s="17"/>
    </row>
    <row r="47" spans="2:15" x14ac:dyDescent="0.35">
      <c r="B47" s="13" t="s">
        <v>45</v>
      </c>
      <c r="C47" s="71"/>
      <c r="D47" s="71"/>
      <c r="E47" s="71"/>
      <c r="F47" s="71"/>
      <c r="G47" s="17"/>
    </row>
    <row r="48" spans="2:15" x14ac:dyDescent="0.35">
      <c r="B48" s="13" t="s">
        <v>18</v>
      </c>
      <c r="C48" s="17">
        <f>SUM(C32:C47)</f>
        <v>63.5</v>
      </c>
      <c r="D48" s="17">
        <f>SUM(D32:D47)</f>
        <v>62.5</v>
      </c>
      <c r="E48" s="17">
        <f>SUM(E32:E47)</f>
        <v>61</v>
      </c>
      <c r="F48" s="17">
        <f>SUM(F32:F47)*2</f>
        <v>130</v>
      </c>
      <c r="G48" s="68">
        <f>SUM(C48:F48)/C25</f>
        <v>31.7</v>
      </c>
    </row>
    <row r="49" spans="2:8" x14ac:dyDescent="0.35">
      <c r="B49" s="18" t="s">
        <v>17</v>
      </c>
      <c r="C49" s="19">
        <f>C48/C25</f>
        <v>6.35</v>
      </c>
      <c r="D49" s="19">
        <f>D48/C25</f>
        <v>6.25</v>
      </c>
      <c r="E49" s="19">
        <f>E48/C25</f>
        <v>6.1</v>
      </c>
      <c r="F49" s="19">
        <f>F48/C25</f>
        <v>13</v>
      </c>
      <c r="G49" s="75">
        <f>SUM(C49:F49)</f>
        <v>31.7</v>
      </c>
    </row>
    <row r="52" spans="2:8" ht="21" x14ac:dyDescent="0.5">
      <c r="B52" s="2" t="s">
        <v>107</v>
      </c>
      <c r="G52" s="2" t="s">
        <v>102</v>
      </c>
    </row>
    <row r="53" spans="2:8" ht="21" x14ac:dyDescent="0.5">
      <c r="B53" s="2" t="s">
        <v>100</v>
      </c>
      <c r="C53" s="82"/>
      <c r="D53" s="4"/>
      <c r="E53" s="4"/>
      <c r="F53" s="4"/>
      <c r="G53" s="2" t="s">
        <v>103</v>
      </c>
      <c r="H53" s="4" t="s">
        <v>155</v>
      </c>
    </row>
    <row r="54" spans="2:8" ht="21" x14ac:dyDescent="0.5">
      <c r="B54" s="2" t="s">
        <v>99</v>
      </c>
      <c r="C54" s="4"/>
      <c r="D54" s="4"/>
      <c r="E54" s="4"/>
      <c r="F54" s="4"/>
      <c r="G54" s="4"/>
      <c r="H54" s="4" t="s">
        <v>152</v>
      </c>
    </row>
    <row r="55" spans="2:8" ht="21" x14ac:dyDescent="0.5">
      <c r="B55" s="2" t="s">
        <v>92</v>
      </c>
      <c r="C55" s="4" t="s">
        <v>121</v>
      </c>
      <c r="D55" s="4"/>
      <c r="E55" s="4"/>
      <c r="F55" s="4"/>
      <c r="G55" s="4"/>
      <c r="H55" s="4" t="s">
        <v>157</v>
      </c>
    </row>
    <row r="56" spans="2:8" ht="21" x14ac:dyDescent="0.5">
      <c r="B56" s="2" t="s">
        <v>109</v>
      </c>
      <c r="C56" s="4" t="s">
        <v>122</v>
      </c>
      <c r="D56" s="4"/>
      <c r="E56" s="4"/>
      <c r="F56" s="4"/>
      <c r="G56" s="4"/>
      <c r="H56" s="4"/>
    </row>
    <row r="57" spans="2:8" ht="21" x14ac:dyDescent="0.5">
      <c r="B57" s="2" t="s">
        <v>108</v>
      </c>
      <c r="C57" s="4" t="s">
        <v>123</v>
      </c>
      <c r="D57" s="4"/>
      <c r="E57" s="4"/>
      <c r="F57" s="4"/>
      <c r="G57" s="2" t="s">
        <v>104</v>
      </c>
      <c r="H57" s="4" t="s">
        <v>153</v>
      </c>
    </row>
    <row r="58" spans="2:8" ht="21" x14ac:dyDescent="0.5">
      <c r="B58" s="2" t="s">
        <v>110</v>
      </c>
      <c r="C58" s="4" t="s">
        <v>124</v>
      </c>
      <c r="D58" s="4"/>
      <c r="E58" s="4"/>
      <c r="F58" s="4"/>
      <c r="G58" s="4"/>
      <c r="H58" s="4" t="s">
        <v>158</v>
      </c>
    </row>
    <row r="59" spans="2:8" ht="21" x14ac:dyDescent="0.5">
      <c r="B59" s="2" t="s">
        <v>95</v>
      </c>
      <c r="C59" s="4"/>
      <c r="D59" s="4"/>
      <c r="E59" s="4"/>
      <c r="F59" s="4"/>
      <c r="G59" s="4"/>
      <c r="H59" s="4"/>
    </row>
    <row r="60" spans="2:8" ht="21" x14ac:dyDescent="0.5">
      <c r="B60" s="2" t="s">
        <v>96</v>
      </c>
      <c r="C60" s="4"/>
      <c r="D60" s="4"/>
      <c r="E60" s="4"/>
      <c r="F60" s="4"/>
      <c r="G60" s="2" t="s">
        <v>105</v>
      </c>
      <c r="H60" s="4" t="s">
        <v>151</v>
      </c>
    </row>
    <row r="61" spans="2:8" ht="18.5" customHeight="1" x14ac:dyDescent="0.5">
      <c r="B61" s="2" t="s">
        <v>97</v>
      </c>
      <c r="C61" s="4" t="s">
        <v>127</v>
      </c>
      <c r="D61" s="4"/>
      <c r="E61" s="4"/>
      <c r="F61" s="4"/>
      <c r="G61" s="4"/>
      <c r="H61" s="4" t="s">
        <v>159</v>
      </c>
    </row>
    <row r="62" spans="2:8" ht="18.5" customHeight="1" x14ac:dyDescent="0.5">
      <c r="B62" s="2" t="s">
        <v>98</v>
      </c>
      <c r="C62" s="4"/>
      <c r="D62" s="4"/>
      <c r="E62" s="4"/>
      <c r="F62" s="4"/>
      <c r="G62" s="4"/>
      <c r="H62" s="4"/>
    </row>
    <row r="63" spans="2:8" ht="21" x14ac:dyDescent="0.5">
      <c r="B63" s="2" t="s">
        <v>93</v>
      </c>
      <c r="C63" s="4" t="s">
        <v>128</v>
      </c>
      <c r="D63" s="4"/>
      <c r="E63" s="4"/>
      <c r="F63" s="4"/>
      <c r="G63" s="2" t="s">
        <v>106</v>
      </c>
      <c r="H63" s="4" t="s">
        <v>156</v>
      </c>
    </row>
    <row r="64" spans="2:8" ht="21" x14ac:dyDescent="0.5">
      <c r="B64" s="2" t="s">
        <v>94</v>
      </c>
      <c r="C64" s="4"/>
      <c r="D64" s="4"/>
      <c r="E64" s="4"/>
      <c r="F64" s="4"/>
      <c r="G64" s="4"/>
      <c r="H64" s="4" t="s">
        <v>154</v>
      </c>
    </row>
    <row r="65" spans="2:9" ht="21" x14ac:dyDescent="0.5">
      <c r="B65" s="2"/>
      <c r="C65" s="4"/>
      <c r="D65" s="4"/>
      <c r="E65" s="4"/>
      <c r="F65" s="4"/>
      <c r="G65" s="4"/>
      <c r="H65" s="4" t="s">
        <v>160</v>
      </c>
    </row>
    <row r="66" spans="2:9" ht="21" x14ac:dyDescent="0.5">
      <c r="B66" s="2" t="s">
        <v>101</v>
      </c>
      <c r="C66" s="4" t="s">
        <v>150</v>
      </c>
      <c r="D66" s="4"/>
      <c r="E66" s="4"/>
      <c r="F66" s="4"/>
      <c r="G66" s="4"/>
      <c r="H66" s="4"/>
    </row>
    <row r="67" spans="2:9" ht="21" x14ac:dyDescent="0.5">
      <c r="B67" s="4"/>
      <c r="C67" s="4"/>
      <c r="D67" s="4"/>
      <c r="E67" s="4"/>
      <c r="F67" s="4"/>
      <c r="G67" s="2"/>
      <c r="H67" s="4"/>
    </row>
    <row r="68" spans="2:9" ht="21" x14ac:dyDescent="0.5">
      <c r="B68" s="4"/>
      <c r="C68" s="4"/>
      <c r="D68" s="4"/>
      <c r="E68" s="4"/>
      <c r="F68" s="4"/>
      <c r="G68" s="4"/>
    </row>
    <row r="69" spans="2:9" ht="21" x14ac:dyDescent="0.5">
      <c r="B69" s="92"/>
      <c r="C69" s="5"/>
      <c r="D69" s="5"/>
      <c r="E69" s="5"/>
      <c r="F69" s="5"/>
      <c r="G69" s="4"/>
    </row>
    <row r="70" spans="2:9" ht="21" x14ac:dyDescent="0.5">
      <c r="B70" s="5"/>
      <c r="C70" s="5"/>
      <c r="D70" s="5"/>
      <c r="E70" s="5"/>
      <c r="F70" s="5"/>
      <c r="G70" s="2"/>
    </row>
    <row r="71" spans="2:9" ht="21" x14ac:dyDescent="0.5">
      <c r="B71" s="93"/>
      <c r="C71" s="3"/>
      <c r="D71" s="3"/>
      <c r="E71" s="3"/>
      <c r="F71" s="3"/>
    </row>
    <row r="72" spans="2:9" x14ac:dyDescent="0.35">
      <c r="B72" s="10"/>
      <c r="C72" s="10"/>
      <c r="G72" s="10"/>
      <c r="H72" s="10"/>
      <c r="I72" s="10"/>
    </row>
    <row r="73" spans="2:9" x14ac:dyDescent="0.35">
      <c r="B73" s="10"/>
      <c r="C73" s="10"/>
      <c r="H73" s="10"/>
      <c r="I73" s="10"/>
    </row>
    <row r="74" spans="2:9" x14ac:dyDescent="0.35">
      <c r="B74" s="10"/>
      <c r="C74" s="10"/>
      <c r="G74" s="10"/>
      <c r="H74" s="10"/>
      <c r="I74" s="10"/>
    </row>
    <row r="75" spans="2:9" x14ac:dyDescent="0.35">
      <c r="B75" s="10"/>
      <c r="C75" s="10"/>
      <c r="G75" s="22"/>
      <c r="H75" s="10"/>
      <c r="I75" s="10"/>
    </row>
    <row r="76" spans="2:9" x14ac:dyDescent="0.35">
      <c r="B76" s="10"/>
      <c r="C76" s="10"/>
      <c r="H76" s="10"/>
      <c r="I76" s="10"/>
    </row>
    <row r="77" spans="2:9" x14ac:dyDescent="0.35">
      <c r="B77" s="10"/>
      <c r="C77" s="10"/>
      <c r="H77" s="10"/>
      <c r="I77" s="10"/>
    </row>
    <row r="78" spans="2:9" ht="23.5" customHeight="1" x14ac:dyDescent="0.35">
      <c r="B78" s="10"/>
      <c r="C78" s="10"/>
      <c r="H78" s="10"/>
      <c r="I78" s="10"/>
    </row>
    <row r="79" spans="2:9" ht="23.5" customHeight="1" x14ac:dyDescent="0.35">
      <c r="B79" s="10"/>
      <c r="C79" s="10"/>
      <c r="H79" s="10"/>
      <c r="I79" s="10"/>
    </row>
    <row r="80" spans="2:9" ht="33.5" customHeight="1" x14ac:dyDescent="0.35">
      <c r="B80" s="10"/>
      <c r="C80" s="10"/>
      <c r="H80" s="10"/>
      <c r="I80" s="10"/>
    </row>
    <row r="81" spans="2:9" x14ac:dyDescent="0.35">
      <c r="B81" s="10"/>
      <c r="C81" s="10"/>
      <c r="H81" s="10"/>
      <c r="I81" s="10"/>
    </row>
    <row r="82" spans="2:9" x14ac:dyDescent="0.35">
      <c r="B82" s="6"/>
      <c r="C82" s="27"/>
      <c r="D82" s="27"/>
      <c r="E82" s="27"/>
      <c r="F82" s="27"/>
      <c r="H82" s="10"/>
      <c r="I82" s="10"/>
    </row>
    <row r="83" spans="2:9" x14ac:dyDescent="0.35">
      <c r="B83" s="6"/>
      <c r="C83" s="27"/>
      <c r="D83" s="27"/>
      <c r="E83" s="27"/>
      <c r="F83" s="27"/>
      <c r="H83" s="10"/>
      <c r="I83" s="10"/>
    </row>
    <row r="84" spans="2:9" x14ac:dyDescent="0.35">
      <c r="B84" s="6"/>
      <c r="C84" s="6"/>
      <c r="D84" s="6"/>
      <c r="E84" s="6"/>
      <c r="F84" s="6"/>
      <c r="H84" s="10"/>
      <c r="I84" s="10"/>
    </row>
    <row r="85" spans="2:9" x14ac:dyDescent="0.35">
      <c r="B85" s="6"/>
      <c r="C85" s="6"/>
      <c r="D85" s="6"/>
      <c r="E85" s="6"/>
      <c r="F85" s="6"/>
      <c r="H85" s="10"/>
      <c r="I85" s="10"/>
    </row>
    <row r="86" spans="2:9" x14ac:dyDescent="0.35">
      <c r="B86" s="6"/>
      <c r="C86" s="26"/>
      <c r="D86" s="26"/>
      <c r="E86" s="26"/>
      <c r="F86" s="26"/>
      <c r="G86" s="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x14ac:dyDescent="0.35">
      <c r="B88" s="21"/>
      <c r="C88" s="21"/>
      <c r="D88" s="21"/>
      <c r="E88" s="21"/>
      <c r="F88" s="21"/>
      <c r="G88" s="6"/>
      <c r="H88" s="10"/>
      <c r="I88" s="10"/>
    </row>
    <row r="89" spans="2:9" x14ac:dyDescent="0.35">
      <c r="B89" s="21"/>
      <c r="C89" s="21"/>
      <c r="D89" s="21"/>
      <c r="E89" s="21"/>
      <c r="F89" s="21"/>
      <c r="G89" s="6"/>
      <c r="H89" s="10"/>
      <c r="I89" s="10"/>
    </row>
    <row r="90" spans="2:9" x14ac:dyDescent="0.35">
      <c r="B90" s="21"/>
      <c r="C90" s="21"/>
      <c r="D90" s="21"/>
      <c r="E90" s="21"/>
      <c r="F90" s="21"/>
      <c r="G90" s="26"/>
      <c r="H90" s="10"/>
      <c r="I90" s="10"/>
    </row>
    <row r="91" spans="2:9" x14ac:dyDescent="0.35">
      <c r="B91" s="8"/>
      <c r="C91" s="6"/>
      <c r="D91" s="6"/>
      <c r="E91" s="6"/>
      <c r="F91" s="6"/>
      <c r="G91" s="6"/>
      <c r="H91" s="10"/>
      <c r="I91" s="10"/>
    </row>
    <row r="92" spans="2:9" x14ac:dyDescent="0.35">
      <c r="B92" s="6"/>
      <c r="C92" s="6"/>
      <c r="D92" s="6"/>
      <c r="E92" s="6"/>
      <c r="F92" s="6"/>
      <c r="G92" s="21"/>
      <c r="H92" s="10"/>
      <c r="I92" s="10"/>
    </row>
    <row r="93" spans="2:9" x14ac:dyDescent="0.35">
      <c r="B93" s="6"/>
      <c r="C93" s="6"/>
      <c r="D93" s="6"/>
      <c r="E93" s="6"/>
      <c r="F93" s="6"/>
      <c r="G93" s="21"/>
      <c r="H93" s="10"/>
      <c r="I93" s="10"/>
    </row>
    <row r="94" spans="2:9" x14ac:dyDescent="0.35">
      <c r="B94" s="6"/>
      <c r="C94" s="28"/>
      <c r="D94" s="28"/>
      <c r="E94" s="28"/>
      <c r="F94" s="28"/>
      <c r="G94" s="21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28"/>
      <c r="D98" s="28"/>
      <c r="E98" s="28"/>
      <c r="F98" s="28"/>
      <c r="G98" s="6"/>
      <c r="H98" s="10"/>
      <c r="I98" s="10"/>
    </row>
    <row r="99" spans="2:9" x14ac:dyDescent="0.35">
      <c r="B99" s="6"/>
      <c r="C99" s="28"/>
      <c r="D99" s="28"/>
      <c r="E99" s="28"/>
      <c r="F99" s="28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26"/>
      <c r="D104" s="26"/>
      <c r="E104" s="26"/>
      <c r="F104" s="26"/>
      <c r="G104" s="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8"/>
      <c r="C108" s="6"/>
      <c r="D108" s="6"/>
      <c r="E108" s="6"/>
      <c r="F108" s="6"/>
      <c r="G108" s="2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</row>
    <row r="115" spans="2:9" x14ac:dyDescent="0.35">
      <c r="B115" s="6"/>
      <c r="C115" s="28"/>
      <c r="D115" s="28"/>
      <c r="E115" s="28"/>
      <c r="F115" s="28"/>
      <c r="G115" s="6"/>
    </row>
    <row r="116" spans="2:9" x14ac:dyDescent="0.35">
      <c r="B116" s="6"/>
      <c r="C116" s="28"/>
      <c r="D116" s="28"/>
      <c r="E116" s="28"/>
      <c r="F116" s="28"/>
      <c r="G116" s="6"/>
    </row>
    <row r="117" spans="2:9" x14ac:dyDescent="0.35">
      <c r="B117" s="6"/>
      <c r="C117" s="6"/>
      <c r="D117" s="6"/>
      <c r="E117" s="6"/>
      <c r="F117" s="6"/>
      <c r="G117" s="6"/>
    </row>
    <row r="118" spans="2:9" x14ac:dyDescent="0.35">
      <c r="B118" s="6"/>
      <c r="C118" s="6"/>
      <c r="D118" s="6"/>
      <c r="E118" s="6"/>
      <c r="F118" s="6"/>
      <c r="G118" s="6"/>
    </row>
    <row r="119" spans="2:9" x14ac:dyDescent="0.35">
      <c r="B119" s="6"/>
      <c r="C119" s="6"/>
      <c r="D119" s="6"/>
      <c r="E119" s="6"/>
      <c r="F119" s="6"/>
      <c r="G119" s="6"/>
    </row>
    <row r="120" spans="2:9" x14ac:dyDescent="0.35">
      <c r="B120" s="6"/>
      <c r="C120" s="6"/>
      <c r="D120" s="6"/>
      <c r="E120" s="6"/>
      <c r="F120" s="6"/>
      <c r="G120" s="6"/>
    </row>
    <row r="121" spans="2:9" x14ac:dyDescent="0.35">
      <c r="B121" s="6"/>
      <c r="C121" s="26"/>
      <c r="D121" s="6"/>
      <c r="E121" s="26"/>
      <c r="F121" s="26"/>
      <c r="G121" s="6"/>
    </row>
    <row r="122" spans="2:9" x14ac:dyDescent="0.35">
      <c r="B122" s="6"/>
      <c r="C122" s="6"/>
      <c r="D122" s="6"/>
      <c r="E122" s="6"/>
      <c r="F122" s="6"/>
      <c r="G122" s="6"/>
    </row>
    <row r="123" spans="2:9" x14ac:dyDescent="0.35">
      <c r="B123" s="6"/>
      <c r="C123" s="6"/>
      <c r="D123" s="6"/>
      <c r="E123" s="6"/>
      <c r="F123" s="6"/>
      <c r="G123" s="6"/>
    </row>
    <row r="124" spans="2:9" x14ac:dyDescent="0.35">
      <c r="B124" s="9"/>
      <c r="C124" s="9"/>
      <c r="D124" s="9"/>
      <c r="E124" s="9"/>
      <c r="F124" s="9"/>
      <c r="G124" s="6"/>
    </row>
    <row r="125" spans="2:9" x14ac:dyDescent="0.35">
      <c r="B125" s="9"/>
      <c r="C125" s="9"/>
      <c r="D125" s="9"/>
      <c r="E125" s="9"/>
      <c r="F125" s="9"/>
      <c r="G125" s="6"/>
    </row>
    <row r="126" spans="2:9" x14ac:dyDescent="0.35">
      <c r="G126" s="6"/>
    </row>
    <row r="127" spans="2:9" x14ac:dyDescent="0.35">
      <c r="G127" s="6"/>
    </row>
    <row r="128" spans="2:9" x14ac:dyDescent="0.35">
      <c r="G128" s="9"/>
    </row>
    <row r="129" spans="7:7" x14ac:dyDescent="0.35">
      <c r="G129" s="9"/>
    </row>
  </sheetData>
  <conditionalFormatting sqref="C32">
    <cfRule type="cellIs" dxfId="120" priority="17" operator="greaterThan">
      <formula>10</formula>
    </cfRule>
  </conditionalFormatting>
  <conditionalFormatting sqref="C32:F37">
    <cfRule type="cellIs" dxfId="119" priority="11" operator="lessThan">
      <formula>1</formula>
    </cfRule>
    <cfRule type="cellIs" dxfId="118" priority="14" operator="lessThan">
      <formula>1</formula>
    </cfRule>
    <cfRule type="cellIs" dxfId="117" priority="15" operator="lessThan">
      <formula>1</formula>
    </cfRule>
    <cfRule type="cellIs" dxfId="116" priority="16" operator="greaterThan">
      <formula>10</formula>
    </cfRule>
  </conditionalFormatting>
  <conditionalFormatting sqref="C25">
    <cfRule type="cellIs" dxfId="115" priority="12" operator="lessThan">
      <formula>1</formula>
    </cfRule>
    <cfRule type="cellIs" dxfId="114" priority="13" operator="lessThan">
      <formula>1</formula>
    </cfRule>
  </conditionalFormatting>
  <conditionalFormatting sqref="G28">
    <cfRule type="cellIs" dxfId="113" priority="9" operator="lessThan">
      <formula>1</formula>
    </cfRule>
    <cfRule type="cellIs" dxfId="112" priority="10" operator="lessThan">
      <formula>1</formula>
    </cfRule>
  </conditionalFormatting>
  <conditionalFormatting sqref="G29">
    <cfRule type="cellIs" dxfId="111" priority="7" operator="lessThan">
      <formula>1</formula>
    </cfRule>
    <cfRule type="cellIs" dxfId="110" priority="8" operator="lessThan">
      <formula>1</formula>
    </cfRule>
  </conditionalFormatting>
  <conditionalFormatting sqref="G30">
    <cfRule type="cellIs" dxfId="109" priority="5" operator="lessThan">
      <formula>1</formula>
    </cfRule>
    <cfRule type="cellIs" dxfId="108" priority="6" operator="lessThan">
      <formula>1</formula>
    </cfRule>
  </conditionalFormatting>
  <conditionalFormatting sqref="C38:F47">
    <cfRule type="cellIs" dxfId="107" priority="1" operator="lessThan">
      <formula>1</formula>
    </cfRule>
    <cfRule type="cellIs" dxfId="106" priority="2" operator="lessThan">
      <formula>1</formula>
    </cfRule>
    <cfRule type="cellIs" dxfId="105" priority="3" operator="lessThan">
      <formula>1</formula>
    </cfRule>
    <cfRule type="cellIs" dxfId="104" priority="4" operator="greaterThan">
      <formula>10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O130"/>
  <sheetViews>
    <sheetView topLeftCell="A3" workbookViewId="0">
      <selection activeCell="C8" sqref="C8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6" ht="21" x14ac:dyDescent="0.5">
      <c r="B6" s="2" t="s">
        <v>71</v>
      </c>
      <c r="C6" s="2" t="s">
        <v>111</v>
      </c>
      <c r="D6" s="78"/>
      <c r="E6" s="81"/>
      <c r="F6" s="81"/>
    </row>
    <row r="7" spans="2:6" ht="21" x14ac:dyDescent="0.5">
      <c r="B7" s="3" t="s">
        <v>72</v>
      </c>
      <c r="C7" s="4" t="s">
        <v>182</v>
      </c>
      <c r="D7" s="82"/>
      <c r="E7" s="5"/>
      <c r="F7" s="5"/>
    </row>
    <row r="8" spans="2:6" ht="21" x14ac:dyDescent="0.5">
      <c r="B8" s="3" t="s">
        <v>73</v>
      </c>
      <c r="C8" s="97" t="s">
        <v>197</v>
      </c>
      <c r="D8" s="82"/>
      <c r="E8" s="5"/>
      <c r="F8" s="5"/>
    </row>
    <row r="9" spans="2:6" ht="21" x14ac:dyDescent="0.5">
      <c r="B9" s="3" t="s">
        <v>74</v>
      </c>
      <c r="C9" s="4" t="s">
        <v>183</v>
      </c>
      <c r="D9" s="82"/>
      <c r="E9" s="5"/>
      <c r="F9" s="5"/>
    </row>
    <row r="10" spans="2:6" ht="21" x14ac:dyDescent="0.5">
      <c r="B10" s="3" t="s">
        <v>75</v>
      </c>
      <c r="C10" s="97" t="s">
        <v>186</v>
      </c>
      <c r="D10" s="82"/>
      <c r="E10" s="5"/>
      <c r="F10" s="5"/>
    </row>
    <row r="11" spans="2:6" ht="21" x14ac:dyDescent="0.5">
      <c r="B11" s="3" t="s">
        <v>76</v>
      </c>
      <c r="C11" s="97" t="s">
        <v>187</v>
      </c>
      <c r="D11" s="83"/>
      <c r="E11" s="5"/>
      <c r="F11" s="5"/>
    </row>
    <row r="12" spans="2:6" ht="21" x14ac:dyDescent="0.5">
      <c r="B12" s="3" t="s">
        <v>77</v>
      </c>
      <c r="C12" s="4" t="s">
        <v>184</v>
      </c>
      <c r="D12" s="82"/>
      <c r="E12" s="5"/>
      <c r="F12" s="5"/>
    </row>
    <row r="13" spans="2:6" ht="21" x14ac:dyDescent="0.5">
      <c r="B13" s="3" t="s">
        <v>90</v>
      </c>
      <c r="C13" s="97" t="s">
        <v>185</v>
      </c>
      <c r="D13" s="82"/>
      <c r="E13" s="5"/>
      <c r="F13" s="5"/>
    </row>
    <row r="14" spans="2:6" ht="21" x14ac:dyDescent="0.5">
      <c r="B14" s="3" t="s">
        <v>78</v>
      </c>
      <c r="C14" s="4" t="s">
        <v>188</v>
      </c>
      <c r="D14" s="82"/>
      <c r="E14" s="5"/>
      <c r="F14" s="5"/>
    </row>
    <row r="15" spans="2:6" ht="21" x14ac:dyDescent="0.5">
      <c r="B15" s="3" t="s">
        <v>79</v>
      </c>
      <c r="C15" s="4" t="s">
        <v>189</v>
      </c>
      <c r="D15" s="82"/>
      <c r="E15" s="5"/>
      <c r="F15" s="5"/>
    </row>
    <row r="16" spans="2:6" ht="21" x14ac:dyDescent="0.5">
      <c r="B16" s="3" t="s">
        <v>80</v>
      </c>
      <c r="C16" s="4" t="s">
        <v>190</v>
      </c>
      <c r="D16" s="82"/>
      <c r="E16" s="5"/>
      <c r="F16" s="5"/>
    </row>
    <row r="17" spans="1:15" ht="21" x14ac:dyDescent="0.5">
      <c r="B17" s="3" t="s">
        <v>81</v>
      </c>
      <c r="C17" s="4" t="s">
        <v>191</v>
      </c>
      <c r="D17" s="82"/>
      <c r="E17" s="5"/>
      <c r="F17" s="5"/>
    </row>
    <row r="18" spans="1:15" ht="21" x14ac:dyDescent="0.5">
      <c r="B18" s="3" t="s">
        <v>82</v>
      </c>
      <c r="C18" s="4" t="s">
        <v>192</v>
      </c>
      <c r="D18" s="82"/>
      <c r="E18" s="5"/>
      <c r="F18" s="5"/>
    </row>
    <row r="19" spans="1:15" ht="21" x14ac:dyDescent="0.5">
      <c r="B19" s="3" t="s">
        <v>83</v>
      </c>
      <c r="C19" s="4"/>
      <c r="D19" s="82" t="s">
        <v>84</v>
      </c>
      <c r="E19" s="5"/>
      <c r="F19" s="5"/>
    </row>
    <row r="20" spans="1:15" ht="21" x14ac:dyDescent="0.5">
      <c r="B20" s="3" t="s">
        <v>85</v>
      </c>
      <c r="C20" s="97" t="s">
        <v>195</v>
      </c>
      <c r="D20" s="82"/>
      <c r="E20" s="5"/>
      <c r="F20" s="5"/>
    </row>
    <row r="21" spans="1:15" ht="21" x14ac:dyDescent="0.5">
      <c r="B21" s="3" t="s">
        <v>86</v>
      </c>
      <c r="C21" s="97" t="s">
        <v>194</v>
      </c>
      <c r="D21" s="82"/>
      <c r="E21" s="5"/>
      <c r="F21" s="5"/>
    </row>
    <row r="22" spans="1:15" ht="21" x14ac:dyDescent="0.5">
      <c r="B22" s="3" t="s">
        <v>87</v>
      </c>
      <c r="C22" s="97" t="s">
        <v>193</v>
      </c>
      <c r="D22" s="82"/>
      <c r="E22" s="5"/>
      <c r="F22" s="5"/>
    </row>
    <row r="23" spans="1:15" ht="21" x14ac:dyDescent="0.5">
      <c r="B23" s="3" t="s">
        <v>88</v>
      </c>
      <c r="C23" s="97"/>
      <c r="D23" s="82"/>
      <c r="E23" s="5"/>
      <c r="F23" s="5"/>
    </row>
    <row r="24" spans="1:15" ht="21" x14ac:dyDescent="0.5">
      <c r="A24" s="7"/>
      <c r="B24" s="3" t="s">
        <v>89</v>
      </c>
      <c r="C24" s="4"/>
      <c r="D24" s="82"/>
      <c r="E24" s="5"/>
      <c r="F24" s="5"/>
    </row>
    <row r="25" spans="1:15" s="7" customFormat="1" ht="27" customHeight="1" x14ac:dyDescent="0.5">
      <c r="B25" s="3"/>
      <c r="C25" s="4"/>
      <c r="D25" s="5"/>
      <c r="E25" s="5"/>
      <c r="F25" s="5"/>
      <c r="G25" s="6"/>
    </row>
    <row r="26" spans="1:15" s="7" customFormat="1" ht="21" x14ac:dyDescent="0.5">
      <c r="B26" s="3" t="s">
        <v>21</v>
      </c>
      <c r="C26" s="56">
        <v>10</v>
      </c>
      <c r="D26" s="5"/>
      <c r="E26" s="5"/>
      <c r="F26" s="5"/>
      <c r="G26" s="6"/>
    </row>
    <row r="27" spans="1:15" x14ac:dyDescent="0.35">
      <c r="B27" s="8"/>
      <c r="C27" s="10"/>
      <c r="D27" s="10"/>
      <c r="E27" s="10"/>
      <c r="F27" s="10"/>
      <c r="G27" s="10"/>
    </row>
    <row r="28" spans="1:15" x14ac:dyDescent="0.35">
      <c r="B28" s="11" t="s">
        <v>15</v>
      </c>
      <c r="C28" s="11" t="s">
        <v>64</v>
      </c>
      <c r="D28" s="11" t="s">
        <v>65</v>
      </c>
      <c r="E28" s="58" t="s">
        <v>66</v>
      </c>
      <c r="F28" s="11" t="s">
        <v>67</v>
      </c>
      <c r="G28" s="51" t="s">
        <v>16</v>
      </c>
    </row>
    <row r="29" spans="1:15" x14ac:dyDescent="0.35">
      <c r="B29" s="12"/>
      <c r="C29" s="13" t="s">
        <v>1</v>
      </c>
      <c r="D29" s="13" t="s">
        <v>2</v>
      </c>
      <c r="E29" s="13" t="s">
        <v>62</v>
      </c>
      <c r="F29" s="13" t="s">
        <v>31</v>
      </c>
      <c r="G29" s="64" t="s">
        <v>42</v>
      </c>
    </row>
    <row r="30" spans="1:15" x14ac:dyDescent="0.35">
      <c r="B30" s="12"/>
      <c r="C30" s="13" t="s">
        <v>60</v>
      </c>
      <c r="D30" s="13" t="s">
        <v>60</v>
      </c>
      <c r="E30" s="13"/>
      <c r="F30" s="13" t="s">
        <v>61</v>
      </c>
      <c r="G30" s="64" t="s">
        <v>59</v>
      </c>
    </row>
    <row r="31" spans="1:15" x14ac:dyDescent="0.35">
      <c r="B31" s="12"/>
      <c r="C31" s="13"/>
      <c r="D31" s="13"/>
      <c r="E31" s="13"/>
      <c r="F31" s="13"/>
      <c r="G31" s="64" t="s">
        <v>58</v>
      </c>
      <c r="K31" s="63" t="s">
        <v>0</v>
      </c>
      <c r="L31" s="63" t="s">
        <v>22</v>
      </c>
      <c r="M31" s="63" t="s">
        <v>52</v>
      </c>
      <c r="N31" s="63" t="s">
        <v>43</v>
      </c>
      <c r="O31" s="63" t="s">
        <v>53</v>
      </c>
    </row>
    <row r="32" spans="1:15" x14ac:dyDescent="0.35">
      <c r="B32" s="14"/>
      <c r="C32" s="15"/>
      <c r="D32" s="15"/>
      <c r="E32" s="15"/>
      <c r="F32" s="15"/>
      <c r="G32" s="65" t="s">
        <v>44</v>
      </c>
      <c r="J32" s="1" t="str">
        <f>B33</f>
        <v>Kock 1</v>
      </c>
      <c r="K32" s="63">
        <f t="shared" ref="K32:N47" si="0">C33</f>
        <v>6</v>
      </c>
      <c r="L32" s="63">
        <f t="shared" si="0"/>
        <v>5.5</v>
      </c>
      <c r="M32" s="63">
        <f t="shared" si="0"/>
        <v>6</v>
      </c>
      <c r="N32" s="63">
        <f t="shared" si="0"/>
        <v>6</v>
      </c>
      <c r="O32" s="63"/>
    </row>
    <row r="33" spans="2:15" x14ac:dyDescent="0.35">
      <c r="B33" s="15" t="s">
        <v>3</v>
      </c>
      <c r="C33" s="70">
        <v>6</v>
      </c>
      <c r="D33" s="70">
        <v>5.5</v>
      </c>
      <c r="E33" s="70">
        <v>6</v>
      </c>
      <c r="F33" s="70">
        <v>6</v>
      </c>
      <c r="G33" s="66"/>
      <c r="J33" s="1" t="str">
        <f t="shared" ref="J33:J42" si="1">B34</f>
        <v>Kock2</v>
      </c>
      <c r="K33" s="63">
        <f t="shared" si="0"/>
        <v>5</v>
      </c>
      <c r="L33" s="63">
        <f t="shared" si="0"/>
        <v>6</v>
      </c>
      <c r="M33" s="63">
        <f t="shared" si="0"/>
        <v>6.5</v>
      </c>
      <c r="N33" s="63">
        <f t="shared" si="0"/>
        <v>6</v>
      </c>
      <c r="O33" s="63"/>
    </row>
    <row r="34" spans="2:15" x14ac:dyDescent="0.35">
      <c r="B34" s="13" t="s">
        <v>4</v>
      </c>
      <c r="C34" s="71">
        <v>5</v>
      </c>
      <c r="D34" s="71">
        <v>6</v>
      </c>
      <c r="E34" s="71">
        <v>6.5</v>
      </c>
      <c r="F34" s="71">
        <v>6</v>
      </c>
      <c r="G34" s="17"/>
      <c r="J34" s="1" t="str">
        <f t="shared" si="1"/>
        <v>Kock 3</v>
      </c>
      <c r="K34" s="63">
        <f t="shared" si="0"/>
        <v>9.5</v>
      </c>
      <c r="L34" s="63">
        <f t="shared" si="0"/>
        <v>8</v>
      </c>
      <c r="M34" s="63">
        <f t="shared" si="0"/>
        <v>6.5</v>
      </c>
      <c r="N34" s="63">
        <f t="shared" si="0"/>
        <v>7.5</v>
      </c>
      <c r="O34" s="63"/>
    </row>
    <row r="35" spans="2:15" x14ac:dyDescent="0.35">
      <c r="B35" s="13" t="s">
        <v>5</v>
      </c>
      <c r="C35" s="71">
        <v>9.5</v>
      </c>
      <c r="D35" s="71">
        <v>8</v>
      </c>
      <c r="E35" s="71">
        <v>6.5</v>
      </c>
      <c r="F35" s="71">
        <v>7.5</v>
      </c>
      <c r="G35" s="17"/>
      <c r="J35" s="1" t="str">
        <f t="shared" si="1"/>
        <v>Kock 4</v>
      </c>
      <c r="K35" s="63">
        <f t="shared" si="0"/>
        <v>7</v>
      </c>
      <c r="L35" s="63">
        <f t="shared" si="0"/>
        <v>6</v>
      </c>
      <c r="M35" s="63">
        <f t="shared" si="0"/>
        <v>6</v>
      </c>
      <c r="N35" s="63">
        <f t="shared" si="0"/>
        <v>7</v>
      </c>
      <c r="O35" s="63"/>
    </row>
    <row r="36" spans="2:15" x14ac:dyDescent="0.35">
      <c r="B36" s="13" t="s">
        <v>6</v>
      </c>
      <c r="C36" s="71">
        <v>7</v>
      </c>
      <c r="D36" s="71">
        <v>6</v>
      </c>
      <c r="E36" s="71">
        <v>6</v>
      </c>
      <c r="F36" s="71">
        <v>7</v>
      </c>
      <c r="G36" s="17"/>
      <c r="J36" s="1" t="str">
        <f t="shared" si="1"/>
        <v>Kock 5</v>
      </c>
      <c r="K36" s="63">
        <f t="shared" si="0"/>
        <v>8</v>
      </c>
      <c r="L36" s="63">
        <f t="shared" si="0"/>
        <v>7.5</v>
      </c>
      <c r="M36" s="63">
        <f t="shared" si="0"/>
        <v>7</v>
      </c>
      <c r="N36" s="63">
        <f t="shared" si="0"/>
        <v>8</v>
      </c>
      <c r="O36" s="63"/>
    </row>
    <row r="37" spans="2:15" x14ac:dyDescent="0.35">
      <c r="B37" s="13" t="s">
        <v>7</v>
      </c>
      <c r="C37" s="71">
        <v>8</v>
      </c>
      <c r="D37" s="71">
        <v>7.5</v>
      </c>
      <c r="E37" s="71">
        <v>7</v>
      </c>
      <c r="F37" s="71">
        <v>8</v>
      </c>
      <c r="G37" s="17"/>
      <c r="J37" s="1" t="str">
        <f t="shared" si="1"/>
        <v>Kock 6</v>
      </c>
      <c r="K37" s="63">
        <f t="shared" si="0"/>
        <v>7</v>
      </c>
      <c r="L37" s="63">
        <f t="shared" si="0"/>
        <v>7</v>
      </c>
      <c r="M37" s="63">
        <f t="shared" si="0"/>
        <v>6.5</v>
      </c>
      <c r="N37" s="63">
        <f t="shared" si="0"/>
        <v>6.5</v>
      </c>
      <c r="O37" s="63"/>
    </row>
    <row r="38" spans="2:15" x14ac:dyDescent="0.35">
      <c r="B38" s="13" t="s">
        <v>8</v>
      </c>
      <c r="C38" s="71">
        <v>7</v>
      </c>
      <c r="D38" s="71">
        <v>7</v>
      </c>
      <c r="E38" s="71">
        <v>6.5</v>
      </c>
      <c r="F38" s="71">
        <v>6.5</v>
      </c>
      <c r="G38" s="17"/>
      <c r="J38" s="1" t="str">
        <f t="shared" si="1"/>
        <v>Kock 7</v>
      </c>
      <c r="K38" s="63">
        <f t="shared" si="0"/>
        <v>7</v>
      </c>
      <c r="L38" s="63">
        <f t="shared" si="0"/>
        <v>5</v>
      </c>
      <c r="M38" s="63">
        <f t="shared" si="0"/>
        <v>6</v>
      </c>
      <c r="N38" s="63">
        <f t="shared" si="0"/>
        <v>6.5</v>
      </c>
      <c r="O38" s="63"/>
    </row>
    <row r="39" spans="2:15" x14ac:dyDescent="0.35">
      <c r="B39" s="13" t="s">
        <v>9</v>
      </c>
      <c r="C39" s="71">
        <v>7</v>
      </c>
      <c r="D39" s="71">
        <v>5</v>
      </c>
      <c r="E39" s="71">
        <v>6</v>
      </c>
      <c r="F39" s="71">
        <v>6.5</v>
      </c>
      <c r="G39" s="17"/>
      <c r="J39" s="1" t="str">
        <f t="shared" si="1"/>
        <v>Kock 8</v>
      </c>
      <c r="K39" s="63">
        <f t="shared" si="0"/>
        <v>5</v>
      </c>
      <c r="L39" s="63">
        <f t="shared" si="0"/>
        <v>7.5</v>
      </c>
      <c r="M39" s="63">
        <f t="shared" si="0"/>
        <v>7.5</v>
      </c>
      <c r="N39" s="63">
        <f t="shared" si="0"/>
        <v>7</v>
      </c>
      <c r="O39" s="63"/>
    </row>
    <row r="40" spans="2:15" x14ac:dyDescent="0.35">
      <c r="B40" s="13" t="s">
        <v>10</v>
      </c>
      <c r="C40" s="71">
        <v>5</v>
      </c>
      <c r="D40" s="71">
        <v>7.5</v>
      </c>
      <c r="E40" s="71">
        <v>7.5</v>
      </c>
      <c r="F40" s="71">
        <v>7</v>
      </c>
      <c r="G40" s="17"/>
      <c r="J40" s="1" t="str">
        <f t="shared" si="1"/>
        <v>Kock 9</v>
      </c>
      <c r="K40" s="63">
        <f t="shared" si="0"/>
        <v>9</v>
      </c>
      <c r="L40" s="63">
        <f t="shared" si="0"/>
        <v>8</v>
      </c>
      <c r="M40" s="63">
        <f t="shared" si="0"/>
        <v>9</v>
      </c>
      <c r="N40" s="63">
        <f t="shared" si="0"/>
        <v>10</v>
      </c>
      <c r="O40" s="63"/>
    </row>
    <row r="41" spans="2:15" x14ac:dyDescent="0.35">
      <c r="B41" s="13" t="s">
        <v>11</v>
      </c>
      <c r="C41" s="71">
        <v>9</v>
      </c>
      <c r="D41" s="71">
        <v>8</v>
      </c>
      <c r="E41" s="71">
        <v>9</v>
      </c>
      <c r="F41" s="71">
        <v>10</v>
      </c>
      <c r="G41" s="17"/>
      <c r="J41" s="1" t="str">
        <f t="shared" si="1"/>
        <v>Kock 10</v>
      </c>
      <c r="K41" s="63">
        <f t="shared" si="0"/>
        <v>8</v>
      </c>
      <c r="L41" s="63">
        <f t="shared" si="0"/>
        <v>7.5</v>
      </c>
      <c r="M41" s="63">
        <f t="shared" si="0"/>
        <v>8</v>
      </c>
      <c r="N41" s="63">
        <f t="shared" si="0"/>
        <v>9</v>
      </c>
      <c r="O41" s="63"/>
    </row>
    <row r="42" spans="2:15" x14ac:dyDescent="0.35">
      <c r="B42" s="13" t="s">
        <v>12</v>
      </c>
      <c r="C42" s="71">
        <v>8</v>
      </c>
      <c r="D42" s="71">
        <v>7.5</v>
      </c>
      <c r="E42" s="71">
        <v>8</v>
      </c>
      <c r="F42" s="71">
        <v>9</v>
      </c>
      <c r="G42" s="17"/>
      <c r="J42" s="1" t="str">
        <f t="shared" si="1"/>
        <v>Kock 11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 x14ac:dyDescent="0.35">
      <c r="B43" s="13" t="s">
        <v>13</v>
      </c>
      <c r="C43" s="71"/>
      <c r="D43" s="71"/>
      <c r="E43" s="71"/>
      <c r="F43" s="71"/>
      <c r="G43" s="17"/>
      <c r="J43" s="1" t="s">
        <v>32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 x14ac:dyDescent="0.35">
      <c r="B44" s="13" t="s">
        <v>32</v>
      </c>
      <c r="C44" s="71"/>
      <c r="D44" s="71"/>
      <c r="E44" s="71"/>
      <c r="F44" s="71"/>
      <c r="G44" s="17"/>
      <c r="J44" s="1" t="s">
        <v>33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 x14ac:dyDescent="0.35">
      <c r="B45" s="13" t="s">
        <v>33</v>
      </c>
      <c r="C45" s="71"/>
      <c r="D45" s="71"/>
      <c r="E45" s="71"/>
      <c r="F45" s="71"/>
      <c r="G45" s="17"/>
      <c r="J45" s="1" t="s">
        <v>34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 x14ac:dyDescent="0.35">
      <c r="B46" s="13" t="s">
        <v>34</v>
      </c>
      <c r="C46" s="71"/>
      <c r="D46" s="71"/>
      <c r="E46" s="71"/>
      <c r="F46" s="71"/>
      <c r="G46" s="17"/>
      <c r="J46" s="1" t="s">
        <v>35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63"/>
    </row>
    <row r="47" spans="2:15" x14ac:dyDescent="0.35">
      <c r="B47" s="13" t="s">
        <v>35</v>
      </c>
      <c r="C47" s="71"/>
      <c r="D47" s="71"/>
      <c r="E47" s="71"/>
      <c r="F47" s="71"/>
      <c r="G47" s="17"/>
      <c r="J47" s="1" t="s">
        <v>45</v>
      </c>
      <c r="K47" s="63">
        <f t="shared" si="0"/>
        <v>0</v>
      </c>
      <c r="L47" s="63">
        <f t="shared" si="0"/>
        <v>0</v>
      </c>
      <c r="M47" s="63">
        <f t="shared" si="0"/>
        <v>0</v>
      </c>
      <c r="N47" s="63">
        <f t="shared" si="0"/>
        <v>0</v>
      </c>
      <c r="O47" s="20"/>
    </row>
    <row r="48" spans="2:15" x14ac:dyDescent="0.35">
      <c r="B48" s="20" t="s">
        <v>45</v>
      </c>
      <c r="C48" s="74"/>
      <c r="D48" s="74"/>
      <c r="E48" s="74"/>
      <c r="F48" s="74"/>
      <c r="G48" s="20"/>
      <c r="J48" s="1" t="s">
        <v>46</v>
      </c>
      <c r="K48" s="63">
        <f t="shared" ref="K48:N52" si="2">C49</f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15" x14ac:dyDescent="0.35">
      <c r="B49" s="20" t="s">
        <v>46</v>
      </c>
      <c r="C49" s="74"/>
      <c r="D49" s="74"/>
      <c r="E49" s="74"/>
      <c r="F49" s="74"/>
      <c r="G49" s="20"/>
      <c r="J49" s="1" t="s">
        <v>47</v>
      </c>
      <c r="K49" s="63">
        <f t="shared" si="2"/>
        <v>0</v>
      </c>
      <c r="L49" s="63">
        <f t="shared" si="2"/>
        <v>0</v>
      </c>
      <c r="M49" s="63">
        <f t="shared" si="2"/>
        <v>0</v>
      </c>
      <c r="N49" s="63">
        <f t="shared" si="2"/>
        <v>0</v>
      </c>
      <c r="O49" s="20"/>
    </row>
    <row r="50" spans="2:15" x14ac:dyDescent="0.35">
      <c r="B50" s="20" t="s">
        <v>55</v>
      </c>
      <c r="C50" s="71"/>
      <c r="D50" s="71"/>
      <c r="E50" s="71"/>
      <c r="F50" s="71"/>
      <c r="G50" s="20"/>
      <c r="J50" s="1" t="s">
        <v>48</v>
      </c>
      <c r="K50" s="63">
        <f t="shared" si="2"/>
        <v>0</v>
      </c>
      <c r="L50" s="63">
        <f t="shared" si="2"/>
        <v>0</v>
      </c>
      <c r="M50" s="63">
        <f t="shared" si="2"/>
        <v>0</v>
      </c>
      <c r="N50" s="63">
        <f t="shared" si="2"/>
        <v>0</v>
      </c>
      <c r="O50" s="20"/>
    </row>
    <row r="51" spans="2:15" x14ac:dyDescent="0.35">
      <c r="B51" s="20" t="s">
        <v>56</v>
      </c>
      <c r="C51" s="74"/>
      <c r="D51" s="74"/>
      <c r="E51" s="74"/>
      <c r="F51" s="74"/>
      <c r="G51" s="20"/>
      <c r="H51" s="10"/>
      <c r="I51" s="21"/>
      <c r="J51" s="1" t="s">
        <v>49</v>
      </c>
      <c r="K51" s="63">
        <f t="shared" si="2"/>
        <v>0</v>
      </c>
      <c r="L51" s="63">
        <f t="shared" si="2"/>
        <v>0</v>
      </c>
      <c r="M51" s="63">
        <f t="shared" si="2"/>
        <v>0</v>
      </c>
      <c r="N51" s="63">
        <f t="shared" si="2"/>
        <v>0</v>
      </c>
      <c r="O51" s="20"/>
    </row>
    <row r="52" spans="2:15" x14ac:dyDescent="0.35">
      <c r="B52" s="20" t="s">
        <v>49</v>
      </c>
      <c r="C52" s="74"/>
      <c r="D52" s="74"/>
      <c r="E52" s="74"/>
      <c r="F52" s="74"/>
      <c r="G52" s="20"/>
      <c r="H52" s="10"/>
      <c r="I52" s="10"/>
      <c r="J52" s="1" t="s">
        <v>50</v>
      </c>
      <c r="K52" s="63">
        <f t="shared" si="2"/>
        <v>0</v>
      </c>
      <c r="L52" s="63">
        <f t="shared" si="2"/>
        <v>0</v>
      </c>
      <c r="M52" s="63">
        <f t="shared" si="2"/>
        <v>0</v>
      </c>
      <c r="N52" s="63">
        <f t="shared" si="2"/>
        <v>0</v>
      </c>
      <c r="O52" s="20"/>
    </row>
    <row r="53" spans="2:15" ht="21" customHeight="1" x14ac:dyDescent="0.35">
      <c r="B53" s="20" t="s">
        <v>57</v>
      </c>
      <c r="C53" s="74"/>
      <c r="D53" s="74"/>
      <c r="E53" s="74"/>
      <c r="F53" s="74"/>
      <c r="G53" s="20"/>
      <c r="H53" s="10"/>
      <c r="I53" s="6"/>
      <c r="J53" s="1" t="s">
        <v>51</v>
      </c>
      <c r="K53" s="63" t="e">
        <f>#REF!</f>
        <v>#REF!</v>
      </c>
      <c r="L53" s="63" t="e">
        <f>#REF!</f>
        <v>#REF!</v>
      </c>
      <c r="M53" s="63" t="e">
        <f>#REF!</f>
        <v>#REF!</v>
      </c>
      <c r="N53" s="63" t="e">
        <f>#REF!</f>
        <v>#REF!</v>
      </c>
      <c r="O53" s="20"/>
    </row>
    <row r="54" spans="2:15" x14ac:dyDescent="0.35">
      <c r="B54" s="20" t="s">
        <v>54</v>
      </c>
      <c r="C54" s="72">
        <v>0</v>
      </c>
      <c r="D54" s="72">
        <v>0</v>
      </c>
      <c r="E54" s="72">
        <v>0</v>
      </c>
      <c r="F54" s="72">
        <v>0</v>
      </c>
      <c r="G54" s="20"/>
    </row>
    <row r="55" spans="2:15" x14ac:dyDescent="0.35">
      <c r="B55" s="13" t="s">
        <v>18</v>
      </c>
      <c r="C55" s="17">
        <f>SUM(C33:C54)</f>
        <v>71.5</v>
      </c>
      <c r="D55" s="17">
        <f>SUM(D33:D54)</f>
        <v>68</v>
      </c>
      <c r="E55" s="17">
        <f>SUM(E33:E54)</f>
        <v>69</v>
      </c>
      <c r="F55" s="17">
        <f>SUM(F33:F54)*2</f>
        <v>147</v>
      </c>
      <c r="G55" s="68">
        <f>SUM(C55:F55)/C26</f>
        <v>35.549999999999997</v>
      </c>
    </row>
    <row r="56" spans="2:15" x14ac:dyDescent="0.35">
      <c r="B56" s="18" t="s">
        <v>17</v>
      </c>
      <c r="C56" s="19">
        <f>C55/C26</f>
        <v>7.15</v>
      </c>
      <c r="D56" s="19">
        <f>D55/C26</f>
        <v>6.8</v>
      </c>
      <c r="E56" s="19">
        <f>E55/C26</f>
        <v>6.9</v>
      </c>
      <c r="F56" s="19">
        <f>F55/C26</f>
        <v>14.7</v>
      </c>
      <c r="G56" s="69">
        <f>SUM(C56:F56)</f>
        <v>35.549999999999997</v>
      </c>
    </row>
    <row r="59" spans="2:15" ht="21" x14ac:dyDescent="0.5">
      <c r="B59" s="2" t="s">
        <v>107</v>
      </c>
      <c r="G59" s="2" t="s">
        <v>102</v>
      </c>
    </row>
    <row r="60" spans="2:15" ht="21" x14ac:dyDescent="0.5">
      <c r="B60" s="2" t="s">
        <v>100</v>
      </c>
      <c r="C60" s="82"/>
      <c r="D60" s="4"/>
      <c r="E60" s="4"/>
      <c r="F60" s="4"/>
      <c r="G60" s="2" t="s">
        <v>103</v>
      </c>
      <c r="H60" s="4" t="s">
        <v>163</v>
      </c>
    </row>
    <row r="61" spans="2:15" ht="21" x14ac:dyDescent="0.5">
      <c r="B61" s="2" t="s">
        <v>99</v>
      </c>
      <c r="C61" s="4"/>
      <c r="D61" s="4"/>
      <c r="E61" s="4"/>
      <c r="F61" s="4"/>
      <c r="G61" s="4"/>
      <c r="H61" s="4" t="s">
        <v>162</v>
      </c>
    </row>
    <row r="62" spans="2:15" ht="21" x14ac:dyDescent="0.5">
      <c r="B62" s="2" t="s">
        <v>92</v>
      </c>
      <c r="C62" s="87" t="s">
        <v>121</v>
      </c>
      <c r="D62" s="4"/>
      <c r="E62" s="4"/>
      <c r="F62" s="4"/>
      <c r="G62" s="4"/>
      <c r="H62" s="4"/>
    </row>
    <row r="63" spans="2:15" ht="21" x14ac:dyDescent="0.5">
      <c r="B63" s="2" t="s">
        <v>109</v>
      </c>
      <c r="C63" s="87" t="s">
        <v>122</v>
      </c>
      <c r="D63" s="4"/>
      <c r="E63" s="4"/>
      <c r="F63" s="4"/>
      <c r="G63" s="4"/>
      <c r="H63" s="4"/>
    </row>
    <row r="64" spans="2:15" ht="21" x14ac:dyDescent="0.5">
      <c r="B64" s="2" t="s">
        <v>108</v>
      </c>
      <c r="C64" s="87" t="s">
        <v>123</v>
      </c>
      <c r="D64" s="4"/>
      <c r="E64" s="4"/>
      <c r="F64" s="4"/>
      <c r="G64" s="2" t="s">
        <v>104</v>
      </c>
      <c r="H64" s="4" t="s">
        <v>164</v>
      </c>
    </row>
    <row r="65" spans="2:8" ht="21" x14ac:dyDescent="0.5">
      <c r="B65" s="2" t="s">
        <v>110</v>
      </c>
      <c r="C65" s="87" t="s">
        <v>124</v>
      </c>
      <c r="D65" s="4"/>
      <c r="E65" s="4"/>
      <c r="F65" s="4"/>
      <c r="G65" s="4"/>
      <c r="H65" s="4"/>
    </row>
    <row r="66" spans="2:8" ht="21" x14ac:dyDescent="0.5">
      <c r="B66" s="2" t="s">
        <v>95</v>
      </c>
      <c r="C66" s="87"/>
      <c r="D66" s="4"/>
      <c r="E66" s="4"/>
      <c r="F66" s="4"/>
      <c r="G66" s="4"/>
      <c r="H66" s="4"/>
    </row>
    <row r="67" spans="2:8" ht="21" x14ac:dyDescent="0.5">
      <c r="B67" s="2" t="s">
        <v>96</v>
      </c>
      <c r="C67" s="87" t="s">
        <v>129</v>
      </c>
      <c r="D67" s="4"/>
      <c r="E67" s="4"/>
      <c r="F67" s="4"/>
      <c r="G67" s="2" t="s">
        <v>105</v>
      </c>
      <c r="H67" s="4" t="s">
        <v>167</v>
      </c>
    </row>
    <row r="68" spans="2:8" ht="21" x14ac:dyDescent="0.5">
      <c r="B68" s="2" t="s">
        <v>97</v>
      </c>
      <c r="C68" s="87" t="s">
        <v>130</v>
      </c>
      <c r="D68" s="4"/>
      <c r="E68" s="4"/>
      <c r="F68" s="4"/>
      <c r="G68" s="4"/>
      <c r="H68" s="4" t="s">
        <v>166</v>
      </c>
    </row>
    <row r="69" spans="2:8" ht="21" x14ac:dyDescent="0.5">
      <c r="B69" s="2" t="s">
        <v>98</v>
      </c>
      <c r="C69" s="87"/>
      <c r="D69" s="4"/>
      <c r="E69" s="4"/>
      <c r="F69" s="4"/>
      <c r="G69" s="4"/>
      <c r="H69" s="4"/>
    </row>
    <row r="70" spans="2:8" ht="21" x14ac:dyDescent="0.5">
      <c r="B70" s="2" t="s">
        <v>93</v>
      </c>
      <c r="C70" s="87" t="s">
        <v>126</v>
      </c>
      <c r="D70" s="4"/>
      <c r="E70" s="4"/>
      <c r="F70" s="4"/>
      <c r="G70" s="2" t="s">
        <v>106</v>
      </c>
      <c r="H70" s="4" t="s">
        <v>161</v>
      </c>
    </row>
    <row r="71" spans="2:8" ht="21" x14ac:dyDescent="0.5">
      <c r="B71" s="2" t="s">
        <v>94</v>
      </c>
      <c r="C71" s="4"/>
      <c r="D71" s="4"/>
      <c r="E71" s="4"/>
      <c r="F71" s="4"/>
      <c r="G71" s="4"/>
      <c r="H71" s="4" t="s">
        <v>165</v>
      </c>
    </row>
    <row r="72" spans="2:8" ht="21" x14ac:dyDescent="0.5">
      <c r="B72" s="2"/>
      <c r="C72" s="4"/>
      <c r="D72" s="4"/>
      <c r="E72" s="4"/>
      <c r="F72" s="4"/>
      <c r="G72" s="4"/>
      <c r="H72" s="4" t="s">
        <v>168</v>
      </c>
    </row>
    <row r="73" spans="2:8" ht="21" x14ac:dyDescent="0.5">
      <c r="B73" s="2" t="s">
        <v>101</v>
      </c>
      <c r="C73" s="4" t="s">
        <v>169</v>
      </c>
      <c r="D73" s="4"/>
      <c r="E73" s="4"/>
      <c r="F73" s="4"/>
      <c r="G73" s="4"/>
      <c r="H73" s="4"/>
    </row>
    <row r="74" spans="2:8" ht="21" x14ac:dyDescent="0.5">
      <c r="B74" s="4"/>
      <c r="C74" s="4" t="s">
        <v>170</v>
      </c>
      <c r="D74" s="4"/>
      <c r="E74" s="4"/>
      <c r="F74" s="4"/>
      <c r="G74" s="2"/>
      <c r="H74" s="4"/>
    </row>
    <row r="75" spans="2:8" ht="21" x14ac:dyDescent="0.5">
      <c r="B75" s="4"/>
      <c r="C75" s="4"/>
      <c r="D75" s="4"/>
      <c r="E75" s="4"/>
      <c r="F75" s="4"/>
      <c r="G75" s="4"/>
      <c r="H75" s="4"/>
    </row>
    <row r="76" spans="2:8" ht="18.5" customHeight="1" x14ac:dyDescent="0.5">
      <c r="B76" s="92"/>
      <c r="C76" s="5"/>
      <c r="D76" s="5"/>
      <c r="E76" s="5"/>
      <c r="F76" s="5"/>
      <c r="G76" s="4"/>
    </row>
    <row r="77" spans="2:8" ht="18.5" customHeight="1" x14ac:dyDescent="0.5">
      <c r="B77" s="5"/>
      <c r="C77" s="5"/>
      <c r="D77" s="5"/>
      <c r="E77" s="5"/>
      <c r="F77" s="5"/>
      <c r="G77" s="2"/>
    </row>
    <row r="78" spans="2:8" x14ac:dyDescent="0.35">
      <c r="B78" s="10"/>
      <c r="C78" s="10"/>
    </row>
    <row r="79" spans="2:8" x14ac:dyDescent="0.35">
      <c r="B79" s="10"/>
      <c r="C79" s="10"/>
    </row>
    <row r="80" spans="2:8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10"/>
    </row>
    <row r="83" spans="2:9" x14ac:dyDescent="0.35">
      <c r="B83" s="10"/>
      <c r="C83" s="10"/>
    </row>
    <row r="84" spans="2:9" x14ac:dyDescent="0.35">
      <c r="B84" s="10"/>
      <c r="C84" s="10"/>
    </row>
    <row r="85" spans="2:9" x14ac:dyDescent="0.35">
      <c r="B85" s="10"/>
      <c r="C85" s="10"/>
    </row>
    <row r="86" spans="2:9" x14ac:dyDescent="0.35">
      <c r="B86" s="10"/>
      <c r="C86" s="10"/>
    </row>
    <row r="87" spans="2:9" x14ac:dyDescent="0.35">
      <c r="B87" s="6"/>
      <c r="C87" s="27"/>
      <c r="D87" s="27"/>
      <c r="E87" s="27"/>
      <c r="F87" s="27"/>
      <c r="G87" s="6"/>
      <c r="H87" s="10"/>
      <c r="I87" s="10"/>
    </row>
    <row r="88" spans="2:9" x14ac:dyDescent="0.35">
      <c r="B88" s="6"/>
      <c r="C88" s="27"/>
      <c r="D88" s="27"/>
      <c r="E88" s="27"/>
      <c r="F88" s="27"/>
      <c r="G88" s="6"/>
      <c r="H88" s="10"/>
      <c r="I88" s="10"/>
    </row>
    <row r="89" spans="2:9" x14ac:dyDescent="0.35">
      <c r="B89" s="6"/>
      <c r="C89" s="6"/>
      <c r="D89" s="6"/>
      <c r="E89" s="6"/>
      <c r="F89" s="6"/>
      <c r="G89" s="6"/>
      <c r="H89" s="10"/>
      <c r="I89" s="10"/>
    </row>
    <row r="90" spans="2:9" x14ac:dyDescent="0.35">
      <c r="B90" s="6"/>
      <c r="C90" s="6"/>
      <c r="D90" s="6"/>
      <c r="E90" s="6"/>
      <c r="F90" s="6"/>
      <c r="G90" s="6"/>
      <c r="H90" s="10"/>
      <c r="I90" s="10"/>
    </row>
    <row r="91" spans="2:9" x14ac:dyDescent="0.35">
      <c r="B91" s="6"/>
      <c r="C91" s="26"/>
      <c r="D91" s="26"/>
      <c r="E91" s="26"/>
      <c r="F91" s="26"/>
      <c r="G91" s="26"/>
      <c r="H91" s="10"/>
      <c r="I91" s="10"/>
    </row>
    <row r="92" spans="2:9" x14ac:dyDescent="0.35">
      <c r="B92" s="6"/>
      <c r="C92" s="6"/>
      <c r="D92" s="6"/>
      <c r="E92" s="6"/>
      <c r="F92" s="6"/>
      <c r="G92" s="6"/>
      <c r="H92" s="10"/>
      <c r="I92" s="10"/>
    </row>
    <row r="93" spans="2:9" ht="23.5" customHeight="1" x14ac:dyDescent="0.35">
      <c r="B93" s="21"/>
      <c r="C93" s="21"/>
      <c r="D93" s="21"/>
      <c r="E93" s="21"/>
      <c r="F93" s="21"/>
      <c r="G93" s="21"/>
      <c r="H93" s="10"/>
      <c r="I93" s="10"/>
    </row>
    <row r="94" spans="2:9" ht="23.5" customHeight="1" x14ac:dyDescent="0.35">
      <c r="B94" s="21"/>
      <c r="C94" s="21"/>
      <c r="D94" s="21"/>
      <c r="E94" s="21"/>
      <c r="F94" s="21"/>
      <c r="G94" s="21"/>
      <c r="H94" s="10"/>
      <c r="I94" s="10"/>
    </row>
    <row r="95" spans="2:9" ht="33.5" customHeight="1" x14ac:dyDescent="0.35">
      <c r="B95" s="21"/>
      <c r="C95" s="21"/>
      <c r="D95" s="21"/>
      <c r="E95" s="21"/>
      <c r="F95" s="21"/>
      <c r="G95" s="21"/>
      <c r="H95" s="10"/>
      <c r="I95" s="10"/>
    </row>
    <row r="96" spans="2:9" x14ac:dyDescent="0.35">
      <c r="B96" s="8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6"/>
      <c r="D98" s="6"/>
      <c r="E98" s="6"/>
      <c r="F98" s="6"/>
      <c r="G98" s="6"/>
      <c r="H98" s="10"/>
      <c r="I98" s="10"/>
    </row>
    <row r="99" spans="2:9" x14ac:dyDescent="0.35">
      <c r="B99" s="6"/>
      <c r="C99" s="28"/>
      <c r="D99" s="28"/>
      <c r="E99" s="28"/>
      <c r="F99" s="28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28"/>
      <c r="D103" s="28"/>
      <c r="E103" s="28"/>
      <c r="F103" s="28"/>
      <c r="G103" s="6"/>
      <c r="H103" s="10"/>
      <c r="I103" s="10"/>
    </row>
    <row r="104" spans="2:9" x14ac:dyDescent="0.35">
      <c r="B104" s="6"/>
      <c r="C104" s="28"/>
      <c r="D104" s="28"/>
      <c r="E104" s="28"/>
      <c r="F104" s="28"/>
      <c r="G104" s="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26"/>
      <c r="D109" s="26"/>
      <c r="E109" s="26"/>
      <c r="F109" s="26"/>
      <c r="G109" s="2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8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6"/>
      <c r="D115" s="6"/>
      <c r="E115" s="6"/>
      <c r="F115" s="6"/>
      <c r="G115" s="6"/>
      <c r="H115" s="10"/>
      <c r="I115" s="10"/>
    </row>
    <row r="116" spans="2:9" x14ac:dyDescent="0.35">
      <c r="B116" s="6"/>
      <c r="C116" s="6"/>
      <c r="D116" s="6"/>
      <c r="E116" s="6"/>
      <c r="F116" s="6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28"/>
      <c r="D120" s="28"/>
      <c r="E120" s="28"/>
      <c r="F120" s="28"/>
      <c r="G120" s="6"/>
      <c r="H120" s="10"/>
      <c r="I120" s="10"/>
    </row>
    <row r="121" spans="2:9" x14ac:dyDescent="0.35">
      <c r="B121" s="6"/>
      <c r="C121" s="28"/>
      <c r="D121" s="28"/>
      <c r="E121" s="28"/>
      <c r="F121" s="28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6"/>
      <c r="D124" s="6"/>
      <c r="E124" s="6"/>
      <c r="F124" s="6"/>
      <c r="G124" s="6"/>
      <c r="H124" s="10"/>
      <c r="I124" s="10"/>
    </row>
    <row r="125" spans="2:9" x14ac:dyDescent="0.35">
      <c r="B125" s="6"/>
      <c r="C125" s="6"/>
      <c r="D125" s="6"/>
      <c r="E125" s="6"/>
      <c r="F125" s="6"/>
      <c r="G125" s="6"/>
      <c r="H125" s="10"/>
      <c r="I125" s="10"/>
    </row>
    <row r="126" spans="2:9" x14ac:dyDescent="0.35">
      <c r="B126" s="6"/>
      <c r="C126" s="26"/>
      <c r="D126" s="6"/>
      <c r="E126" s="26"/>
      <c r="F126" s="26"/>
      <c r="G126" s="6"/>
      <c r="H126" s="10"/>
      <c r="I126" s="10"/>
    </row>
    <row r="127" spans="2:9" x14ac:dyDescent="0.35">
      <c r="B127" s="6"/>
      <c r="C127" s="6"/>
      <c r="D127" s="6"/>
      <c r="E127" s="6"/>
      <c r="F127" s="6"/>
      <c r="G127" s="6"/>
      <c r="H127" s="10"/>
      <c r="I127" s="10"/>
    </row>
    <row r="128" spans="2:9" x14ac:dyDescent="0.35">
      <c r="B128" s="6"/>
      <c r="C128" s="6"/>
      <c r="D128" s="6"/>
      <c r="E128" s="6"/>
      <c r="F128" s="6"/>
      <c r="G128" s="6"/>
      <c r="H128" s="10"/>
      <c r="I128" s="10"/>
    </row>
    <row r="129" spans="2:7" x14ac:dyDescent="0.35">
      <c r="B129" s="9"/>
      <c r="C129" s="9"/>
      <c r="D129" s="9"/>
      <c r="E129" s="9"/>
      <c r="F129" s="9"/>
      <c r="G129" s="9"/>
    </row>
    <row r="130" spans="2:7" x14ac:dyDescent="0.35">
      <c r="B130" s="9"/>
      <c r="C130" s="9"/>
      <c r="D130" s="9"/>
      <c r="E130" s="9"/>
      <c r="F130" s="9"/>
      <c r="G130" s="9"/>
    </row>
  </sheetData>
  <conditionalFormatting sqref="C33">
    <cfRule type="cellIs" dxfId="103" priority="13" operator="greaterThan">
      <formula>10</formula>
    </cfRule>
  </conditionalFormatting>
  <conditionalFormatting sqref="C33:F47">
    <cfRule type="cellIs" dxfId="102" priority="7" operator="lessThan">
      <formula>1</formula>
    </cfRule>
    <cfRule type="cellIs" dxfId="101" priority="10" operator="lessThan">
      <formula>1</formula>
    </cfRule>
    <cfRule type="cellIs" dxfId="100" priority="11" operator="lessThan">
      <formula>1</formula>
    </cfRule>
    <cfRule type="cellIs" dxfId="99" priority="12" operator="greaterThan">
      <formula>10</formula>
    </cfRule>
  </conditionalFormatting>
  <conditionalFormatting sqref="C26">
    <cfRule type="cellIs" dxfId="98" priority="8" operator="lessThan">
      <formula>1</formula>
    </cfRule>
    <cfRule type="cellIs" dxfId="97" priority="9" operator="lessThan">
      <formula>1</formula>
    </cfRule>
  </conditionalFormatting>
  <conditionalFormatting sqref="G29">
    <cfRule type="cellIs" dxfId="96" priority="5" operator="lessThan">
      <formula>1</formula>
    </cfRule>
    <cfRule type="cellIs" dxfId="95" priority="6" operator="lessThan">
      <formula>1</formula>
    </cfRule>
  </conditionalFormatting>
  <conditionalFormatting sqref="G30">
    <cfRule type="cellIs" dxfId="94" priority="3" operator="lessThan">
      <formula>1</formula>
    </cfRule>
    <cfRule type="cellIs" dxfId="93" priority="4" operator="lessThan">
      <formula>1</formula>
    </cfRule>
  </conditionalFormatting>
  <conditionalFormatting sqref="G31">
    <cfRule type="cellIs" dxfId="92" priority="1" operator="lessThan">
      <formula>1</formula>
    </cfRule>
    <cfRule type="cellIs" dxfId="91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O122"/>
  <sheetViews>
    <sheetView topLeftCell="A53" workbookViewId="0">
      <selection activeCell="C22" sqref="C22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71</v>
      </c>
      <c r="C6" s="2" t="s">
        <v>112</v>
      </c>
      <c r="D6" s="78"/>
      <c r="E6" s="81"/>
    </row>
    <row r="7" spans="2:5" ht="21" x14ac:dyDescent="0.5">
      <c r="B7" s="3" t="s">
        <v>72</v>
      </c>
      <c r="C7" s="4" t="s">
        <v>182</v>
      </c>
      <c r="D7" s="82"/>
      <c r="E7" s="5"/>
    </row>
    <row r="8" spans="2:5" ht="21" x14ac:dyDescent="0.5">
      <c r="B8" s="3" t="s">
        <v>73</v>
      </c>
      <c r="C8" s="97" t="s">
        <v>197</v>
      </c>
      <c r="D8" s="82"/>
      <c r="E8" s="5"/>
    </row>
    <row r="9" spans="2:5" ht="21" x14ac:dyDescent="0.5">
      <c r="B9" s="3" t="s">
        <v>74</v>
      </c>
      <c r="C9" s="4" t="s">
        <v>196</v>
      </c>
      <c r="D9" s="82"/>
      <c r="E9" s="5"/>
    </row>
    <row r="10" spans="2:5" ht="21" x14ac:dyDescent="0.5">
      <c r="B10" s="3" t="s">
        <v>75</v>
      </c>
      <c r="C10" s="97" t="s">
        <v>186</v>
      </c>
      <c r="D10" s="82"/>
      <c r="E10" s="5"/>
    </row>
    <row r="11" spans="2:5" ht="21" x14ac:dyDescent="0.5">
      <c r="B11" s="3" t="s">
        <v>76</v>
      </c>
      <c r="C11" s="97" t="s">
        <v>199</v>
      </c>
      <c r="D11" s="83"/>
      <c r="E11" s="5"/>
    </row>
    <row r="12" spans="2:5" ht="21" x14ac:dyDescent="0.5">
      <c r="B12" s="3" t="s">
        <v>77</v>
      </c>
      <c r="C12" s="4" t="s">
        <v>198</v>
      </c>
      <c r="D12" s="82"/>
      <c r="E12" s="5"/>
    </row>
    <row r="13" spans="2:5" ht="21" x14ac:dyDescent="0.5">
      <c r="B13" s="3" t="s">
        <v>78</v>
      </c>
      <c r="C13" s="97" t="s">
        <v>185</v>
      </c>
      <c r="D13" s="82"/>
      <c r="E13" s="5"/>
    </row>
    <row r="14" spans="2:5" ht="21" x14ac:dyDescent="0.5">
      <c r="B14" s="3" t="s">
        <v>79</v>
      </c>
      <c r="C14" s="4" t="s">
        <v>188</v>
      </c>
      <c r="D14" s="82"/>
      <c r="E14" s="5"/>
    </row>
    <row r="15" spans="2:5" ht="21" x14ac:dyDescent="0.5">
      <c r="B15" s="3" t="s">
        <v>80</v>
      </c>
      <c r="C15" s="4" t="s">
        <v>189</v>
      </c>
      <c r="D15" s="82"/>
      <c r="E15" s="5"/>
    </row>
    <row r="16" spans="2:5" ht="21" x14ac:dyDescent="0.5">
      <c r="B16" s="3" t="s">
        <v>81</v>
      </c>
      <c r="C16" s="4" t="s">
        <v>200</v>
      </c>
      <c r="D16" s="82"/>
      <c r="E16" s="5"/>
    </row>
    <row r="17" spans="2:15" ht="21" x14ac:dyDescent="0.5">
      <c r="B17" s="3" t="s">
        <v>82</v>
      </c>
      <c r="C17" s="4" t="s">
        <v>191</v>
      </c>
      <c r="D17" s="82"/>
      <c r="E17" s="5"/>
    </row>
    <row r="18" spans="2:15" ht="21" x14ac:dyDescent="0.5">
      <c r="B18" s="3" t="s">
        <v>83</v>
      </c>
      <c r="C18" s="4" t="s">
        <v>201</v>
      </c>
      <c r="D18" s="82" t="s">
        <v>84</v>
      </c>
      <c r="E18" s="5"/>
    </row>
    <row r="19" spans="2:15" ht="21" x14ac:dyDescent="0.5">
      <c r="B19" s="3" t="s">
        <v>85</v>
      </c>
      <c r="C19" s="4"/>
      <c r="D19" s="82"/>
      <c r="E19" s="5"/>
    </row>
    <row r="20" spans="2:15" ht="21" x14ac:dyDescent="0.5">
      <c r="B20" s="3" t="s">
        <v>86</v>
      </c>
      <c r="C20" s="97" t="s">
        <v>202</v>
      </c>
      <c r="D20" s="82"/>
      <c r="E20" s="5"/>
    </row>
    <row r="21" spans="2:15" ht="21" x14ac:dyDescent="0.5">
      <c r="B21" s="3" t="s">
        <v>87</v>
      </c>
      <c r="C21" s="97" t="s">
        <v>203</v>
      </c>
      <c r="D21" s="82"/>
      <c r="E21" s="5"/>
    </row>
    <row r="22" spans="2:15" ht="21" x14ac:dyDescent="0.5">
      <c r="B22" s="3" t="s">
        <v>88</v>
      </c>
      <c r="C22" s="97" t="s">
        <v>193</v>
      </c>
      <c r="D22" s="82"/>
      <c r="E22" s="5"/>
    </row>
    <row r="23" spans="2:15" s="7" customFormat="1" ht="27" customHeight="1" x14ac:dyDescent="0.5">
      <c r="B23" s="3" t="s">
        <v>89</v>
      </c>
      <c r="C23" s="97"/>
      <c r="D23" s="82"/>
      <c r="E23" s="5"/>
      <c r="F23" s="5"/>
      <c r="G23" s="6"/>
    </row>
    <row r="24" spans="2:15" s="7" customFormat="1" ht="27" customHeight="1" x14ac:dyDescent="0.5">
      <c r="B24" s="3"/>
      <c r="C24" s="4"/>
      <c r="D24" s="5"/>
      <c r="E24" s="5"/>
      <c r="F24" s="5"/>
      <c r="G24" s="6"/>
    </row>
    <row r="25" spans="2:15" s="7" customFormat="1" ht="21" x14ac:dyDescent="0.5">
      <c r="B25" s="3" t="s">
        <v>21</v>
      </c>
      <c r="C25" s="56">
        <v>10</v>
      </c>
      <c r="D25" s="5"/>
      <c r="E25" s="5" t="s">
        <v>70</v>
      </c>
      <c r="F25" s="5"/>
      <c r="G25" s="6"/>
    </row>
    <row r="26" spans="2:15" x14ac:dyDescent="0.35">
      <c r="B26" s="8"/>
      <c r="C26" s="10"/>
      <c r="D26" s="10"/>
      <c r="E26" s="10"/>
      <c r="F26" s="10"/>
      <c r="G26" s="10"/>
    </row>
    <row r="27" spans="2:15" x14ac:dyDescent="0.3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2:15" x14ac:dyDescent="0.3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2:15" x14ac:dyDescent="0.3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2:15" x14ac:dyDescent="0.3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2:15" x14ac:dyDescent="0.35">
      <c r="B31" s="14"/>
      <c r="C31" s="15"/>
      <c r="D31" s="15"/>
      <c r="E31" s="15"/>
      <c r="F31" s="15"/>
      <c r="G31" s="65" t="s">
        <v>44</v>
      </c>
      <c r="J31" s="1" t="str">
        <f>B32</f>
        <v>Kock 1</v>
      </c>
      <c r="K31" s="63">
        <f t="shared" ref="K31:N46" si="0">C32</f>
        <v>7.5</v>
      </c>
      <c r="L31" s="63">
        <f t="shared" si="0"/>
        <v>7</v>
      </c>
      <c r="M31" s="63">
        <f t="shared" si="0"/>
        <v>7.5</v>
      </c>
      <c r="N31" s="63">
        <f t="shared" si="0"/>
        <v>7</v>
      </c>
      <c r="O31" s="63"/>
    </row>
    <row r="32" spans="2:15" x14ac:dyDescent="0.35">
      <c r="B32" s="15" t="s">
        <v>3</v>
      </c>
      <c r="C32" s="70">
        <v>7.5</v>
      </c>
      <c r="D32" s="70">
        <v>7</v>
      </c>
      <c r="E32" s="70">
        <v>7.5</v>
      </c>
      <c r="F32" s="70">
        <v>7</v>
      </c>
      <c r="G32" s="66"/>
      <c r="J32" s="1" t="str">
        <f t="shared" ref="J32:J41" si="1">B33</f>
        <v>Kock2</v>
      </c>
      <c r="K32" s="63">
        <f t="shared" si="0"/>
        <v>6</v>
      </c>
      <c r="L32" s="63">
        <f t="shared" si="0"/>
        <v>7</v>
      </c>
      <c r="M32" s="63">
        <f t="shared" si="0"/>
        <v>5</v>
      </c>
      <c r="N32" s="63">
        <f t="shared" si="0"/>
        <v>8</v>
      </c>
      <c r="O32" s="63"/>
    </row>
    <row r="33" spans="2:15" x14ac:dyDescent="0.35">
      <c r="B33" s="13" t="s">
        <v>4</v>
      </c>
      <c r="C33" s="71">
        <v>6</v>
      </c>
      <c r="D33" s="71">
        <v>7</v>
      </c>
      <c r="E33" s="71">
        <v>5</v>
      </c>
      <c r="F33" s="71">
        <v>8</v>
      </c>
      <c r="G33" s="17"/>
      <c r="J33" s="1" t="str">
        <f t="shared" si="1"/>
        <v>Kock 3</v>
      </c>
      <c r="K33" s="63">
        <f t="shared" si="0"/>
        <v>5.5</v>
      </c>
      <c r="L33" s="63">
        <f t="shared" si="0"/>
        <v>5</v>
      </c>
      <c r="M33" s="63">
        <f t="shared" si="0"/>
        <v>5</v>
      </c>
      <c r="N33" s="63">
        <f t="shared" si="0"/>
        <v>6</v>
      </c>
      <c r="O33" s="63"/>
    </row>
    <row r="34" spans="2:15" x14ac:dyDescent="0.35">
      <c r="B34" s="13" t="s">
        <v>5</v>
      </c>
      <c r="C34" s="71">
        <v>5.5</v>
      </c>
      <c r="D34" s="71">
        <v>5</v>
      </c>
      <c r="E34" s="71">
        <v>5</v>
      </c>
      <c r="F34" s="71">
        <v>6</v>
      </c>
      <c r="G34" s="17"/>
      <c r="J34" s="1" t="str">
        <f t="shared" si="1"/>
        <v>Kock 4</v>
      </c>
      <c r="K34" s="63">
        <f t="shared" si="0"/>
        <v>7</v>
      </c>
      <c r="L34" s="63">
        <f t="shared" si="0"/>
        <v>5</v>
      </c>
      <c r="M34" s="63">
        <f t="shared" si="0"/>
        <v>5</v>
      </c>
      <c r="N34" s="63">
        <f t="shared" si="0"/>
        <v>6</v>
      </c>
      <c r="O34" s="63"/>
    </row>
    <row r="35" spans="2:15" x14ac:dyDescent="0.35">
      <c r="B35" s="13" t="s">
        <v>6</v>
      </c>
      <c r="C35" s="71">
        <v>7</v>
      </c>
      <c r="D35" s="71">
        <v>5</v>
      </c>
      <c r="E35" s="71">
        <v>5</v>
      </c>
      <c r="F35" s="71">
        <v>6</v>
      </c>
      <c r="G35" s="17"/>
      <c r="J35" s="1" t="str">
        <f t="shared" si="1"/>
        <v>Kock 5</v>
      </c>
      <c r="K35" s="63">
        <f t="shared" si="0"/>
        <v>10</v>
      </c>
      <c r="L35" s="63">
        <f t="shared" si="0"/>
        <v>8.5</v>
      </c>
      <c r="M35" s="63">
        <f t="shared" si="0"/>
        <v>9.5</v>
      </c>
      <c r="N35" s="63">
        <f t="shared" si="0"/>
        <v>10</v>
      </c>
      <c r="O35" s="63"/>
    </row>
    <row r="36" spans="2:15" x14ac:dyDescent="0.35">
      <c r="B36" s="13" t="s">
        <v>7</v>
      </c>
      <c r="C36" s="71">
        <v>10</v>
      </c>
      <c r="D36" s="71">
        <v>8.5</v>
      </c>
      <c r="E36" s="71">
        <v>9.5</v>
      </c>
      <c r="F36" s="71">
        <v>10</v>
      </c>
      <c r="G36" s="17"/>
      <c r="J36" s="1" t="str">
        <f t="shared" si="1"/>
        <v>Kock 6</v>
      </c>
      <c r="K36" s="63">
        <f t="shared" si="0"/>
        <v>8</v>
      </c>
      <c r="L36" s="63">
        <f t="shared" si="0"/>
        <v>7</v>
      </c>
      <c r="M36" s="63">
        <f t="shared" si="0"/>
        <v>7.5</v>
      </c>
      <c r="N36" s="63">
        <f t="shared" si="0"/>
        <v>7</v>
      </c>
      <c r="O36" s="63"/>
    </row>
    <row r="37" spans="2:15" x14ac:dyDescent="0.35">
      <c r="B37" s="13" t="s">
        <v>8</v>
      </c>
      <c r="C37" s="71">
        <v>8</v>
      </c>
      <c r="D37" s="71">
        <v>7</v>
      </c>
      <c r="E37" s="71">
        <v>7.5</v>
      </c>
      <c r="F37" s="71">
        <v>7</v>
      </c>
      <c r="G37" s="17"/>
      <c r="J37" s="1" t="str">
        <f t="shared" si="1"/>
        <v>Kock 7</v>
      </c>
      <c r="K37" s="63">
        <f t="shared" si="0"/>
        <v>9</v>
      </c>
      <c r="L37" s="63">
        <f t="shared" si="0"/>
        <v>9</v>
      </c>
      <c r="M37" s="63">
        <f t="shared" si="0"/>
        <v>9</v>
      </c>
      <c r="N37" s="63">
        <f t="shared" si="0"/>
        <v>10</v>
      </c>
      <c r="O37" s="63"/>
    </row>
    <row r="38" spans="2:15" x14ac:dyDescent="0.35">
      <c r="B38" s="13" t="s">
        <v>9</v>
      </c>
      <c r="C38" s="71">
        <v>9</v>
      </c>
      <c r="D38" s="71">
        <v>9</v>
      </c>
      <c r="E38" s="71">
        <v>9</v>
      </c>
      <c r="F38" s="71">
        <v>10</v>
      </c>
      <c r="G38" s="17"/>
      <c r="J38" s="1" t="str">
        <f t="shared" si="1"/>
        <v>Kock 8</v>
      </c>
      <c r="K38" s="63">
        <f t="shared" si="0"/>
        <v>5</v>
      </c>
      <c r="L38" s="63">
        <f t="shared" si="0"/>
        <v>7.5</v>
      </c>
      <c r="M38" s="63">
        <f t="shared" si="0"/>
        <v>7.5</v>
      </c>
      <c r="N38" s="63">
        <f t="shared" si="0"/>
        <v>7.5</v>
      </c>
      <c r="O38" s="63"/>
    </row>
    <row r="39" spans="2:15" x14ac:dyDescent="0.35">
      <c r="B39" s="13" t="s">
        <v>10</v>
      </c>
      <c r="C39" s="71">
        <v>5</v>
      </c>
      <c r="D39" s="71">
        <v>7.5</v>
      </c>
      <c r="E39" s="71">
        <v>7.5</v>
      </c>
      <c r="F39" s="71">
        <v>7.5</v>
      </c>
      <c r="G39" s="17"/>
      <c r="J39" s="1" t="str">
        <f t="shared" si="1"/>
        <v>Kock 9</v>
      </c>
      <c r="K39" s="63">
        <f t="shared" si="0"/>
        <v>10</v>
      </c>
      <c r="L39" s="63">
        <f t="shared" si="0"/>
        <v>6</v>
      </c>
      <c r="M39" s="63">
        <f t="shared" si="0"/>
        <v>6</v>
      </c>
      <c r="N39" s="63">
        <f t="shared" si="0"/>
        <v>6.5</v>
      </c>
      <c r="O39" s="63"/>
    </row>
    <row r="40" spans="2:15" x14ac:dyDescent="0.35">
      <c r="B40" s="13" t="s">
        <v>11</v>
      </c>
      <c r="C40" s="71">
        <v>10</v>
      </c>
      <c r="D40" s="71">
        <v>6</v>
      </c>
      <c r="E40" s="71">
        <v>6</v>
      </c>
      <c r="F40" s="71">
        <v>6.5</v>
      </c>
      <c r="G40" s="17"/>
      <c r="J40" s="1" t="str">
        <f t="shared" si="1"/>
        <v>Kock 10</v>
      </c>
      <c r="K40" s="63">
        <f t="shared" si="0"/>
        <v>10</v>
      </c>
      <c r="L40" s="63">
        <f t="shared" si="0"/>
        <v>6</v>
      </c>
      <c r="M40" s="63">
        <f t="shared" si="0"/>
        <v>5</v>
      </c>
      <c r="N40" s="63">
        <f t="shared" si="0"/>
        <v>4.5</v>
      </c>
      <c r="O40" s="63"/>
    </row>
    <row r="41" spans="2:15" x14ac:dyDescent="0.35">
      <c r="B41" s="13" t="s">
        <v>12</v>
      </c>
      <c r="C41" s="71">
        <v>10</v>
      </c>
      <c r="D41" s="71">
        <v>6</v>
      </c>
      <c r="E41" s="71">
        <v>5</v>
      </c>
      <c r="F41" s="71">
        <v>4.5</v>
      </c>
      <c r="G41" s="17"/>
      <c r="J41" s="1" t="str">
        <f t="shared" si="1"/>
        <v>Kock 11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 x14ac:dyDescent="0.35">
      <c r="B42" s="13" t="s">
        <v>13</v>
      </c>
      <c r="C42" s="71"/>
      <c r="D42" s="71"/>
      <c r="E42" s="71"/>
      <c r="F42" s="71"/>
      <c r="G42" s="17"/>
      <c r="J42" s="1" t="s">
        <v>32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 x14ac:dyDescent="0.35">
      <c r="B43" s="13" t="s">
        <v>32</v>
      </c>
      <c r="C43" s="71"/>
      <c r="D43" s="71"/>
      <c r="E43" s="71"/>
      <c r="F43" s="71"/>
      <c r="G43" s="17"/>
      <c r="J43" s="1" t="s">
        <v>33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 x14ac:dyDescent="0.35">
      <c r="B44" s="13" t="s">
        <v>33</v>
      </c>
      <c r="C44" s="71"/>
      <c r="D44" s="71"/>
      <c r="E44" s="71"/>
      <c r="F44" s="71"/>
      <c r="G44" s="17"/>
      <c r="J44" s="1" t="s">
        <v>34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 x14ac:dyDescent="0.35">
      <c r="B45" s="13" t="s">
        <v>34</v>
      </c>
      <c r="C45" s="71"/>
      <c r="D45" s="71"/>
      <c r="E45" s="71"/>
      <c r="F45" s="71"/>
      <c r="G45" s="17"/>
      <c r="J45" s="1" t="s">
        <v>35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 x14ac:dyDescent="0.35">
      <c r="B46" s="13" t="s">
        <v>35</v>
      </c>
      <c r="C46" s="71"/>
      <c r="D46" s="71"/>
      <c r="E46" s="71"/>
      <c r="F46" s="71"/>
      <c r="G46" s="17"/>
      <c r="J46" s="1" t="s">
        <v>45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20"/>
    </row>
    <row r="47" spans="2:15" x14ac:dyDescent="0.35">
      <c r="B47" s="20" t="s">
        <v>45</v>
      </c>
      <c r="C47" s="74"/>
      <c r="D47" s="74"/>
      <c r="E47" s="74"/>
      <c r="F47" s="74"/>
      <c r="G47" s="20"/>
      <c r="J47" s="1" t="s">
        <v>46</v>
      </c>
      <c r="K47" s="63">
        <f t="shared" ref="K47:N51" si="2">C48</f>
        <v>0</v>
      </c>
      <c r="L47" s="63">
        <f t="shared" si="2"/>
        <v>0</v>
      </c>
      <c r="M47" s="63">
        <f t="shared" si="2"/>
        <v>0</v>
      </c>
      <c r="N47" s="63">
        <f t="shared" si="2"/>
        <v>0</v>
      </c>
      <c r="O47" s="20"/>
    </row>
    <row r="48" spans="2:15" x14ac:dyDescent="0.35">
      <c r="B48" s="20" t="s">
        <v>46</v>
      </c>
      <c r="C48" s="74"/>
      <c r="D48" s="74"/>
      <c r="E48" s="74"/>
      <c r="F48" s="74"/>
      <c r="G48" s="20"/>
      <c r="J48" s="1" t="s">
        <v>47</v>
      </c>
      <c r="K48" s="63">
        <f t="shared" si="2"/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15" x14ac:dyDescent="0.35">
      <c r="B49" s="20" t="s">
        <v>55</v>
      </c>
      <c r="C49" s="71"/>
      <c r="D49" s="71"/>
      <c r="E49" s="71"/>
      <c r="F49" s="71"/>
      <c r="G49" s="20"/>
      <c r="J49" s="1" t="s">
        <v>48</v>
      </c>
      <c r="K49" s="63">
        <f t="shared" si="2"/>
        <v>0</v>
      </c>
      <c r="L49" s="63">
        <f t="shared" si="2"/>
        <v>0</v>
      </c>
      <c r="M49" s="63">
        <f t="shared" si="2"/>
        <v>0</v>
      </c>
      <c r="N49" s="63">
        <f t="shared" si="2"/>
        <v>0</v>
      </c>
      <c r="O49" s="20"/>
    </row>
    <row r="50" spans="2:15" x14ac:dyDescent="0.35">
      <c r="B50" s="20" t="s">
        <v>56</v>
      </c>
      <c r="C50" s="74"/>
      <c r="D50" s="74"/>
      <c r="E50" s="74"/>
      <c r="F50" s="74"/>
      <c r="G50" s="20"/>
      <c r="H50" s="10"/>
      <c r="I50" s="21"/>
      <c r="J50" s="1" t="s">
        <v>49</v>
      </c>
      <c r="K50" s="63">
        <f t="shared" si="2"/>
        <v>0</v>
      </c>
      <c r="L50" s="63">
        <f t="shared" si="2"/>
        <v>0</v>
      </c>
      <c r="M50" s="63">
        <f t="shared" si="2"/>
        <v>0</v>
      </c>
      <c r="N50" s="63">
        <f t="shared" si="2"/>
        <v>0</v>
      </c>
      <c r="O50" s="20"/>
    </row>
    <row r="51" spans="2:15" x14ac:dyDescent="0.35">
      <c r="B51" s="20" t="s">
        <v>49</v>
      </c>
      <c r="C51" s="74"/>
      <c r="D51" s="74"/>
      <c r="E51" s="74"/>
      <c r="F51" s="74"/>
      <c r="G51" s="20"/>
      <c r="H51" s="10"/>
      <c r="I51" s="10"/>
      <c r="J51" s="1" t="s">
        <v>50</v>
      </c>
      <c r="K51" s="63">
        <f t="shared" si="2"/>
        <v>0</v>
      </c>
      <c r="L51" s="63">
        <f t="shared" si="2"/>
        <v>0</v>
      </c>
      <c r="M51" s="63">
        <f t="shared" si="2"/>
        <v>0</v>
      </c>
      <c r="N51" s="63">
        <f t="shared" si="2"/>
        <v>0</v>
      </c>
      <c r="O51" s="20"/>
    </row>
    <row r="52" spans="2:15" ht="21" customHeight="1" x14ac:dyDescent="0.35">
      <c r="B52" s="20" t="s">
        <v>57</v>
      </c>
      <c r="C52" s="74"/>
      <c r="D52" s="74"/>
      <c r="E52" s="74"/>
      <c r="F52" s="74"/>
      <c r="G52" s="20"/>
      <c r="H52" s="10"/>
      <c r="I52" s="6"/>
      <c r="J52" s="1" t="s">
        <v>51</v>
      </c>
      <c r="K52" s="63" t="e">
        <f>#REF!</f>
        <v>#REF!</v>
      </c>
      <c r="L52" s="63" t="e">
        <f>#REF!</f>
        <v>#REF!</v>
      </c>
      <c r="M52" s="63" t="e">
        <f>#REF!</f>
        <v>#REF!</v>
      </c>
      <c r="N52" s="63" t="e">
        <f>#REF!</f>
        <v>#REF!</v>
      </c>
      <c r="O52" s="20"/>
    </row>
    <row r="53" spans="2:15" x14ac:dyDescent="0.35">
      <c r="B53" s="13" t="s">
        <v>18</v>
      </c>
      <c r="C53" s="17">
        <f>SUM(C32:C52)</f>
        <v>78</v>
      </c>
      <c r="D53" s="17">
        <f>SUM(D32:D52)</f>
        <v>68</v>
      </c>
      <c r="E53" s="17">
        <f>SUM(E32:E52)</f>
        <v>67</v>
      </c>
      <c r="F53" s="17">
        <f>SUM(F32:F52)*2</f>
        <v>145</v>
      </c>
      <c r="G53" s="68">
        <f>SUM(C53:F53)/C25</f>
        <v>35.799999999999997</v>
      </c>
    </row>
    <row r="54" spans="2:15" x14ac:dyDescent="0.35">
      <c r="B54" s="18" t="s">
        <v>17</v>
      </c>
      <c r="C54" s="19">
        <f>C53/C25</f>
        <v>7.8</v>
      </c>
      <c r="D54" s="19">
        <f>D53/C25</f>
        <v>6.8</v>
      </c>
      <c r="E54" s="19">
        <f>E53/C25</f>
        <v>6.7</v>
      </c>
      <c r="F54" s="19">
        <f>F53/C25</f>
        <v>14.5</v>
      </c>
      <c r="G54" s="69">
        <f>SUM(C54:F54)</f>
        <v>35.799999999999997</v>
      </c>
    </row>
    <row r="55" spans="2:15" ht="18.5" customHeight="1" x14ac:dyDescent="0.35"/>
    <row r="57" spans="2:15" ht="21" x14ac:dyDescent="0.5">
      <c r="B57" s="2" t="s">
        <v>107</v>
      </c>
      <c r="G57" s="2" t="s">
        <v>102</v>
      </c>
    </row>
    <row r="58" spans="2:15" ht="21" x14ac:dyDescent="0.5">
      <c r="B58" s="2" t="s">
        <v>100</v>
      </c>
      <c r="C58" s="82"/>
      <c r="D58" s="4"/>
      <c r="E58" s="4"/>
      <c r="F58" s="4"/>
      <c r="G58" s="2" t="s">
        <v>103</v>
      </c>
      <c r="H58" s="4" t="s">
        <v>171</v>
      </c>
    </row>
    <row r="59" spans="2:15" ht="21" x14ac:dyDescent="0.5">
      <c r="B59" s="2" t="s">
        <v>99</v>
      </c>
      <c r="C59" s="4"/>
      <c r="D59" s="4"/>
      <c r="E59" s="4"/>
      <c r="F59" s="4"/>
      <c r="G59" s="4"/>
      <c r="H59" s="4" t="s">
        <v>172</v>
      </c>
    </row>
    <row r="60" spans="2:15" ht="21" x14ac:dyDescent="0.5">
      <c r="B60" s="2" t="s">
        <v>92</v>
      </c>
      <c r="C60" s="87" t="s">
        <v>121</v>
      </c>
      <c r="D60" s="4"/>
      <c r="E60" s="4"/>
      <c r="F60" s="4"/>
      <c r="G60" s="4"/>
      <c r="H60" s="4" t="s">
        <v>178</v>
      </c>
    </row>
    <row r="61" spans="2:15" ht="21" x14ac:dyDescent="0.5">
      <c r="B61" s="2" t="s">
        <v>109</v>
      </c>
      <c r="C61" s="87" t="s">
        <v>122</v>
      </c>
      <c r="D61" s="4"/>
      <c r="E61" s="4"/>
      <c r="F61" s="4"/>
      <c r="G61" s="4"/>
      <c r="H61" s="4"/>
    </row>
    <row r="62" spans="2:15" ht="21" x14ac:dyDescent="0.5">
      <c r="B62" s="2" t="s">
        <v>108</v>
      </c>
      <c r="C62" s="87" t="s">
        <v>123</v>
      </c>
      <c r="D62" s="4"/>
      <c r="E62" s="4"/>
      <c r="F62" s="4"/>
      <c r="G62" s="2" t="s">
        <v>104</v>
      </c>
      <c r="H62" s="4" t="s">
        <v>173</v>
      </c>
    </row>
    <row r="63" spans="2:15" ht="21" x14ac:dyDescent="0.5">
      <c r="B63" s="2" t="s">
        <v>110</v>
      </c>
      <c r="C63" s="87" t="s">
        <v>124</v>
      </c>
      <c r="D63" s="4"/>
      <c r="E63" s="4"/>
      <c r="F63" s="4"/>
      <c r="G63" s="4"/>
      <c r="H63" s="4" t="s">
        <v>177</v>
      </c>
    </row>
    <row r="64" spans="2:15" ht="21" x14ac:dyDescent="0.5">
      <c r="B64" s="2" t="s">
        <v>95</v>
      </c>
      <c r="C64" s="87"/>
      <c r="D64" s="4"/>
      <c r="E64" s="4"/>
      <c r="F64" s="4"/>
      <c r="G64" s="4"/>
      <c r="H64" s="4"/>
    </row>
    <row r="65" spans="2:9" ht="21" x14ac:dyDescent="0.5">
      <c r="B65" s="2" t="s">
        <v>96</v>
      </c>
      <c r="C65" s="87" t="s">
        <v>131</v>
      </c>
      <c r="D65" s="4"/>
      <c r="E65" s="4"/>
      <c r="F65" s="4"/>
      <c r="G65" s="2" t="s">
        <v>105</v>
      </c>
      <c r="H65" s="4" t="s">
        <v>174</v>
      </c>
    </row>
    <row r="66" spans="2:9" ht="21" x14ac:dyDescent="0.5">
      <c r="B66" s="2" t="s">
        <v>97</v>
      </c>
      <c r="C66" s="87" t="s">
        <v>132</v>
      </c>
      <c r="D66" s="4"/>
      <c r="E66" s="4"/>
      <c r="F66" s="4"/>
      <c r="G66" s="4"/>
      <c r="H66" s="4" t="s">
        <v>176</v>
      </c>
    </row>
    <row r="67" spans="2:9" ht="21" x14ac:dyDescent="0.5">
      <c r="B67" s="2" t="s">
        <v>98</v>
      </c>
      <c r="C67" s="87"/>
      <c r="D67" s="4"/>
      <c r="E67" s="4"/>
      <c r="F67" s="4"/>
      <c r="G67" s="4"/>
      <c r="H67" s="4"/>
    </row>
    <row r="68" spans="2:9" ht="18.5" customHeight="1" x14ac:dyDescent="0.5">
      <c r="B68" s="2" t="s">
        <v>93</v>
      </c>
      <c r="C68" s="87" t="s">
        <v>133</v>
      </c>
      <c r="D68" s="4"/>
      <c r="E68" s="4"/>
      <c r="F68" s="4"/>
      <c r="G68" s="2" t="s">
        <v>106</v>
      </c>
      <c r="H68" s="4" t="s">
        <v>175</v>
      </c>
    </row>
    <row r="69" spans="2:9" ht="18.5" customHeight="1" x14ac:dyDescent="0.5">
      <c r="B69" s="2" t="s">
        <v>94</v>
      </c>
      <c r="C69" s="4"/>
      <c r="D69" s="4"/>
      <c r="E69" s="4"/>
      <c r="F69" s="4"/>
      <c r="G69" s="4"/>
      <c r="H69" s="4" t="s">
        <v>179</v>
      </c>
    </row>
    <row r="70" spans="2:9" ht="21" x14ac:dyDescent="0.5">
      <c r="B70" s="2"/>
      <c r="C70" s="4"/>
      <c r="D70" s="4"/>
      <c r="E70" s="4"/>
      <c r="F70" s="4"/>
      <c r="G70" s="4"/>
      <c r="H70" s="4" t="s">
        <v>181</v>
      </c>
    </row>
    <row r="71" spans="2:9" ht="21" x14ac:dyDescent="0.5">
      <c r="B71" s="2" t="s">
        <v>101</v>
      </c>
      <c r="C71" s="4" t="s">
        <v>180</v>
      </c>
      <c r="D71" s="4"/>
      <c r="E71" s="4"/>
      <c r="F71" s="4"/>
      <c r="G71" s="4"/>
      <c r="H71" s="4"/>
    </row>
    <row r="72" spans="2:9" ht="21" x14ac:dyDescent="0.5">
      <c r="B72" s="4"/>
      <c r="C72" s="4"/>
      <c r="D72" s="4"/>
      <c r="E72" s="4"/>
      <c r="F72" s="4"/>
      <c r="G72" s="2"/>
    </row>
    <row r="73" spans="2:9" ht="21" x14ac:dyDescent="0.5">
      <c r="B73" s="4"/>
      <c r="C73" s="4"/>
      <c r="D73" s="4"/>
      <c r="E73" s="4"/>
      <c r="F73" s="4"/>
      <c r="G73" s="4"/>
    </row>
    <row r="74" spans="2:9" x14ac:dyDescent="0.35">
      <c r="B74" s="10"/>
      <c r="C74" s="10"/>
    </row>
    <row r="75" spans="2:9" x14ac:dyDescent="0.35">
      <c r="B75" s="10"/>
      <c r="C75" s="10"/>
    </row>
    <row r="76" spans="2:9" x14ac:dyDescent="0.35">
      <c r="B76" s="10"/>
      <c r="C76" s="10"/>
    </row>
    <row r="77" spans="2:9" x14ac:dyDescent="0.35">
      <c r="B77" s="10"/>
      <c r="C77" s="10"/>
    </row>
    <row r="78" spans="2:9" x14ac:dyDescent="0.35">
      <c r="B78" s="10"/>
      <c r="C78" s="10"/>
    </row>
    <row r="79" spans="2:9" x14ac:dyDescent="0.35">
      <c r="B79" s="6"/>
      <c r="C79" s="27"/>
      <c r="D79" s="27"/>
      <c r="E79" s="27"/>
      <c r="F79" s="27"/>
      <c r="G79" s="6"/>
      <c r="H79" s="10"/>
      <c r="I79" s="10"/>
    </row>
    <row r="80" spans="2:9" x14ac:dyDescent="0.35">
      <c r="B80" s="6"/>
      <c r="C80" s="27"/>
      <c r="D80" s="27"/>
      <c r="E80" s="27"/>
      <c r="F80" s="27"/>
      <c r="G80" s="6"/>
      <c r="H80" s="10"/>
      <c r="I80" s="10"/>
    </row>
    <row r="81" spans="2:9" x14ac:dyDescent="0.35">
      <c r="B81" s="6"/>
      <c r="C81" s="6"/>
      <c r="D81" s="6"/>
      <c r="E81" s="6"/>
      <c r="F81" s="6"/>
      <c r="G81" s="6"/>
      <c r="H81" s="10"/>
      <c r="I81" s="10"/>
    </row>
    <row r="82" spans="2:9" x14ac:dyDescent="0.35">
      <c r="B82" s="6"/>
      <c r="C82" s="6"/>
      <c r="D82" s="6"/>
      <c r="E82" s="6"/>
      <c r="F82" s="6"/>
      <c r="G82" s="6"/>
      <c r="H82" s="10"/>
      <c r="I82" s="10"/>
    </row>
    <row r="83" spans="2:9" x14ac:dyDescent="0.35">
      <c r="B83" s="6"/>
      <c r="C83" s="26"/>
      <c r="D83" s="26"/>
      <c r="E83" s="26"/>
      <c r="F83" s="26"/>
      <c r="G83" s="26"/>
      <c r="H83" s="10"/>
      <c r="I83" s="10"/>
    </row>
    <row r="84" spans="2:9" x14ac:dyDescent="0.35">
      <c r="B84" s="6"/>
      <c r="C84" s="6"/>
      <c r="D84" s="6"/>
      <c r="E84" s="6"/>
      <c r="F84" s="6"/>
      <c r="G84" s="6"/>
      <c r="H84" s="10"/>
      <c r="I84" s="10"/>
    </row>
    <row r="85" spans="2:9" ht="23.5" customHeight="1" x14ac:dyDescent="0.35">
      <c r="B85" s="21"/>
      <c r="C85" s="21"/>
      <c r="D85" s="21"/>
      <c r="E85" s="21"/>
      <c r="F85" s="21"/>
      <c r="G85" s="21"/>
      <c r="H85" s="10"/>
      <c r="I85" s="10"/>
    </row>
    <row r="86" spans="2:9" ht="23.5" customHeight="1" x14ac:dyDescent="0.35">
      <c r="B86" s="21"/>
      <c r="C86" s="21"/>
      <c r="D86" s="21"/>
      <c r="E86" s="21"/>
      <c r="F86" s="21"/>
      <c r="G86" s="21"/>
      <c r="H86" s="10"/>
      <c r="I86" s="10"/>
    </row>
    <row r="87" spans="2:9" ht="33.5" customHeight="1" x14ac:dyDescent="0.35">
      <c r="B87" s="21"/>
      <c r="C87" s="21"/>
      <c r="D87" s="21"/>
      <c r="E87" s="21"/>
      <c r="F87" s="21"/>
      <c r="G87" s="21"/>
      <c r="H87" s="10"/>
      <c r="I87" s="10"/>
    </row>
    <row r="88" spans="2:9" x14ac:dyDescent="0.35">
      <c r="B88" s="8"/>
      <c r="C88" s="6"/>
      <c r="D88" s="6"/>
      <c r="E88" s="6"/>
      <c r="F88" s="6"/>
      <c r="G88" s="6"/>
      <c r="H88" s="10"/>
      <c r="I88" s="10"/>
    </row>
    <row r="89" spans="2:9" x14ac:dyDescent="0.35">
      <c r="B89" s="6"/>
      <c r="C89" s="6"/>
      <c r="D89" s="6"/>
      <c r="E89" s="6"/>
      <c r="F89" s="6"/>
      <c r="G89" s="6"/>
      <c r="H89" s="10"/>
      <c r="I89" s="10"/>
    </row>
    <row r="90" spans="2:9" x14ac:dyDescent="0.35">
      <c r="B90" s="6"/>
      <c r="C90" s="6"/>
      <c r="D90" s="6"/>
      <c r="E90" s="6"/>
      <c r="F90" s="6"/>
      <c r="G90" s="6"/>
      <c r="H90" s="10"/>
      <c r="I90" s="10"/>
    </row>
    <row r="91" spans="2:9" x14ac:dyDescent="0.35">
      <c r="B91" s="6"/>
      <c r="C91" s="28"/>
      <c r="D91" s="28"/>
      <c r="E91" s="28"/>
      <c r="F91" s="28"/>
      <c r="G91" s="6"/>
      <c r="H91" s="10"/>
      <c r="I91" s="10"/>
    </row>
    <row r="92" spans="2:9" x14ac:dyDescent="0.35">
      <c r="B92" s="6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6"/>
      <c r="D93" s="6"/>
      <c r="E93" s="6"/>
      <c r="F93" s="6"/>
      <c r="G93" s="6"/>
      <c r="H93" s="10"/>
      <c r="I93" s="10"/>
    </row>
    <row r="94" spans="2:9" x14ac:dyDescent="0.35">
      <c r="B94" s="6"/>
      <c r="C94" s="6"/>
      <c r="D94" s="6"/>
      <c r="E94" s="6"/>
      <c r="F94" s="6"/>
      <c r="G94" s="6"/>
      <c r="H94" s="10"/>
      <c r="I94" s="10"/>
    </row>
    <row r="95" spans="2:9" x14ac:dyDescent="0.35">
      <c r="B95" s="6"/>
      <c r="C95" s="28"/>
      <c r="D95" s="28"/>
      <c r="E95" s="28"/>
      <c r="F95" s="28"/>
      <c r="G95" s="6"/>
      <c r="H95" s="10"/>
      <c r="I95" s="10"/>
    </row>
    <row r="96" spans="2:9" x14ac:dyDescent="0.35">
      <c r="B96" s="6"/>
      <c r="C96" s="28"/>
      <c r="D96" s="28"/>
      <c r="E96" s="28"/>
      <c r="F96" s="28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6"/>
      <c r="D98" s="6"/>
      <c r="E98" s="6"/>
      <c r="F98" s="6"/>
      <c r="G98" s="6"/>
      <c r="H98" s="10"/>
      <c r="I98" s="10"/>
    </row>
    <row r="99" spans="2:9" x14ac:dyDescent="0.35">
      <c r="B99" s="6"/>
      <c r="C99" s="6"/>
      <c r="D99" s="6"/>
      <c r="E99" s="6"/>
      <c r="F99" s="6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26"/>
      <c r="D101" s="26"/>
      <c r="E101" s="26"/>
      <c r="F101" s="26"/>
      <c r="G101" s="2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6"/>
      <c r="D104" s="6"/>
      <c r="E104" s="6"/>
      <c r="F104" s="6"/>
      <c r="G104" s="6"/>
      <c r="H104" s="10"/>
      <c r="I104" s="10"/>
    </row>
    <row r="105" spans="2:9" x14ac:dyDescent="0.35">
      <c r="B105" s="8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28"/>
      <c r="D112" s="28"/>
      <c r="E112" s="28"/>
      <c r="F112" s="28"/>
      <c r="G112" s="6"/>
      <c r="H112" s="10"/>
      <c r="I112" s="10"/>
    </row>
    <row r="113" spans="2:9" x14ac:dyDescent="0.35">
      <c r="B113" s="6"/>
      <c r="C113" s="28"/>
      <c r="D113" s="28"/>
      <c r="E113" s="28"/>
      <c r="F113" s="28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6"/>
      <c r="D115" s="6"/>
      <c r="E115" s="6"/>
      <c r="F115" s="6"/>
      <c r="G115" s="6"/>
      <c r="H115" s="10"/>
      <c r="I115" s="10"/>
    </row>
    <row r="116" spans="2:9" x14ac:dyDescent="0.35">
      <c r="B116" s="6"/>
      <c r="C116" s="6"/>
      <c r="D116" s="6"/>
      <c r="E116" s="6"/>
      <c r="F116" s="6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26"/>
      <c r="D118" s="6"/>
      <c r="E118" s="26"/>
      <c r="F118" s="2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9"/>
      <c r="C121" s="9"/>
      <c r="D121" s="9"/>
      <c r="E121" s="9"/>
      <c r="F121" s="9"/>
      <c r="G121" s="9"/>
    </row>
    <row r="122" spans="2:9" x14ac:dyDescent="0.35">
      <c r="B122" s="9"/>
      <c r="C122" s="9"/>
      <c r="D122" s="9"/>
      <c r="E122" s="9"/>
      <c r="F122" s="9"/>
      <c r="G122" s="9"/>
    </row>
  </sheetData>
  <conditionalFormatting sqref="C32">
    <cfRule type="cellIs" dxfId="90" priority="13" operator="greaterThan">
      <formula>10</formula>
    </cfRule>
  </conditionalFormatting>
  <conditionalFormatting sqref="C32:F46">
    <cfRule type="cellIs" dxfId="89" priority="7" operator="lessThan">
      <formula>1</formula>
    </cfRule>
    <cfRule type="cellIs" dxfId="88" priority="10" operator="lessThan">
      <formula>1</formula>
    </cfRule>
    <cfRule type="cellIs" dxfId="87" priority="11" operator="lessThan">
      <formula>1</formula>
    </cfRule>
    <cfRule type="cellIs" dxfId="86" priority="12" operator="greaterThan">
      <formula>10</formula>
    </cfRule>
  </conditionalFormatting>
  <conditionalFormatting sqref="C25">
    <cfRule type="cellIs" dxfId="85" priority="8" operator="lessThan">
      <formula>1</formula>
    </cfRule>
    <cfRule type="cellIs" dxfId="84" priority="9" operator="lessThan">
      <formula>1</formula>
    </cfRule>
  </conditionalFormatting>
  <conditionalFormatting sqref="G28">
    <cfRule type="cellIs" dxfId="83" priority="5" operator="lessThan">
      <formula>1</formula>
    </cfRule>
    <cfRule type="cellIs" dxfId="82" priority="6" operator="lessThan">
      <formula>1</formula>
    </cfRule>
  </conditionalFormatting>
  <conditionalFormatting sqref="G29">
    <cfRule type="cellIs" dxfId="81" priority="3" operator="lessThan">
      <formula>1</formula>
    </cfRule>
    <cfRule type="cellIs" dxfId="80" priority="4" operator="lessThan">
      <formula>1</formula>
    </cfRule>
  </conditionalFormatting>
  <conditionalFormatting sqref="G30">
    <cfRule type="cellIs" dxfId="79" priority="1" operator="lessThan">
      <formula>1</formula>
    </cfRule>
    <cfRule type="cellIs" dxfId="78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O128"/>
  <sheetViews>
    <sheetView topLeftCell="A18" workbookViewId="0">
      <selection activeCell="C26" sqref="C26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71</v>
      </c>
      <c r="C6" s="81"/>
      <c r="D6" s="78"/>
      <c r="E6" s="81"/>
    </row>
    <row r="7" spans="2:5" ht="21" x14ac:dyDescent="0.5">
      <c r="B7" s="3" t="s">
        <v>72</v>
      </c>
      <c r="C7" s="4"/>
      <c r="D7" s="82"/>
      <c r="E7" s="5"/>
    </row>
    <row r="8" spans="2:5" ht="21" x14ac:dyDescent="0.5">
      <c r="B8" s="3" t="s">
        <v>73</v>
      </c>
      <c r="C8" s="4"/>
      <c r="D8" s="82"/>
      <c r="E8" s="5"/>
    </row>
    <row r="9" spans="2:5" ht="21" x14ac:dyDescent="0.5">
      <c r="B9" s="3" t="s">
        <v>74</v>
      </c>
      <c r="C9" s="4"/>
      <c r="D9" s="82"/>
      <c r="E9" s="5"/>
    </row>
    <row r="10" spans="2:5" ht="21" x14ac:dyDescent="0.5">
      <c r="B10" s="3" t="s">
        <v>75</v>
      </c>
      <c r="C10" s="4"/>
      <c r="D10" s="82"/>
      <c r="E10" s="5"/>
    </row>
    <row r="11" spans="2:5" ht="21" x14ac:dyDescent="0.5">
      <c r="B11" s="3" t="s">
        <v>76</v>
      </c>
      <c r="C11" s="4"/>
      <c r="D11" s="83"/>
      <c r="E11" s="5"/>
    </row>
    <row r="12" spans="2:5" ht="21" x14ac:dyDescent="0.5">
      <c r="B12" s="3" t="s">
        <v>77</v>
      </c>
      <c r="C12" s="4"/>
      <c r="D12" s="82"/>
      <c r="E12" s="5"/>
    </row>
    <row r="13" spans="2:5" ht="21" x14ac:dyDescent="0.5">
      <c r="B13" s="3" t="s">
        <v>78</v>
      </c>
      <c r="C13" s="4"/>
      <c r="D13" s="82"/>
      <c r="E13" s="5"/>
    </row>
    <row r="14" spans="2:5" ht="21" x14ac:dyDescent="0.5">
      <c r="B14" s="3" t="s">
        <v>79</v>
      </c>
      <c r="C14" s="4"/>
      <c r="D14" s="82"/>
      <c r="E14" s="5"/>
    </row>
    <row r="15" spans="2:5" ht="21" x14ac:dyDescent="0.5">
      <c r="B15" s="3" t="s">
        <v>80</v>
      </c>
      <c r="C15" s="4"/>
      <c r="D15" s="82"/>
      <c r="E15" s="5"/>
    </row>
    <row r="16" spans="2:5" ht="21" x14ac:dyDescent="0.5">
      <c r="B16" s="3" t="s">
        <v>81</v>
      </c>
      <c r="C16" s="4"/>
      <c r="D16" s="82"/>
      <c r="E16" s="5"/>
    </row>
    <row r="17" spans="2:15" ht="21" x14ac:dyDescent="0.5">
      <c r="B17" s="3" t="s">
        <v>82</v>
      </c>
      <c r="C17" s="4"/>
      <c r="D17" s="82"/>
      <c r="E17" s="5"/>
    </row>
    <row r="18" spans="2:15" ht="21" x14ac:dyDescent="0.5">
      <c r="B18" s="3" t="s">
        <v>83</v>
      </c>
      <c r="C18" s="4"/>
      <c r="D18" s="82" t="s">
        <v>84</v>
      </c>
      <c r="E18" s="5"/>
    </row>
    <row r="19" spans="2:15" ht="21" x14ac:dyDescent="0.5">
      <c r="B19" s="3" t="s">
        <v>85</v>
      </c>
      <c r="C19" s="4"/>
      <c r="D19" s="82"/>
      <c r="E19" s="5"/>
    </row>
    <row r="20" spans="2:15" ht="21" x14ac:dyDescent="0.5">
      <c r="B20" s="3" t="s">
        <v>86</v>
      </c>
      <c r="C20" s="4"/>
      <c r="D20" s="82"/>
      <c r="E20" s="5"/>
    </row>
    <row r="21" spans="2:15" ht="21" x14ac:dyDescent="0.5">
      <c r="B21" s="3" t="s">
        <v>87</v>
      </c>
      <c r="C21" s="4"/>
      <c r="D21" s="82"/>
      <c r="E21" s="5"/>
    </row>
    <row r="22" spans="2:15" ht="21" x14ac:dyDescent="0.5">
      <c r="B22" s="3" t="s">
        <v>88</v>
      </c>
      <c r="C22" s="4"/>
      <c r="D22" s="82"/>
      <c r="E22" s="5"/>
    </row>
    <row r="23" spans="2:15" s="7" customFormat="1" ht="27" customHeight="1" x14ac:dyDescent="0.5">
      <c r="B23" s="3" t="s">
        <v>89</v>
      </c>
      <c r="C23" s="4"/>
      <c r="D23" s="82"/>
      <c r="E23" s="5"/>
      <c r="F23" s="5"/>
      <c r="G23" s="6"/>
    </row>
    <row r="24" spans="2:15" s="7" customFormat="1" ht="27" customHeight="1" x14ac:dyDescent="0.5">
      <c r="B24" s="3" t="s">
        <v>69</v>
      </c>
      <c r="C24" s="4"/>
      <c r="D24" s="5"/>
      <c r="E24" s="5"/>
      <c r="F24" s="5"/>
      <c r="G24" s="6"/>
    </row>
    <row r="25" spans="2:15" s="7" customFormat="1" ht="21" x14ac:dyDescent="0.5">
      <c r="B25" s="3" t="s">
        <v>21</v>
      </c>
      <c r="C25" s="56">
        <v>1</v>
      </c>
      <c r="D25" s="5"/>
      <c r="E25" s="5"/>
      <c r="F25" s="5"/>
      <c r="G25" s="6"/>
    </row>
    <row r="26" spans="2:15" x14ac:dyDescent="0.35">
      <c r="B26" s="8"/>
      <c r="C26" s="10"/>
      <c r="D26" s="10"/>
      <c r="E26" s="10"/>
      <c r="F26" s="10"/>
      <c r="G26" s="10"/>
    </row>
    <row r="27" spans="2:15" x14ac:dyDescent="0.3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2:15" x14ac:dyDescent="0.3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2:15" x14ac:dyDescent="0.3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2:15" x14ac:dyDescent="0.3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2:15" x14ac:dyDescent="0.35">
      <c r="B31" s="14"/>
      <c r="C31" s="15"/>
      <c r="D31" s="15"/>
      <c r="E31" s="15"/>
      <c r="F31" s="15"/>
      <c r="G31" s="65" t="s">
        <v>44</v>
      </c>
      <c r="J31" s="1" t="str">
        <f>B32</f>
        <v>Kock 1</v>
      </c>
      <c r="K31" s="63">
        <f t="shared" ref="K31:N46" si="0">C32</f>
        <v>0</v>
      </c>
      <c r="L31" s="63">
        <f t="shared" si="0"/>
        <v>0</v>
      </c>
      <c r="M31" s="63">
        <f t="shared" si="0"/>
        <v>0</v>
      </c>
      <c r="N31" s="63">
        <f t="shared" si="0"/>
        <v>0</v>
      </c>
      <c r="O31" s="63"/>
    </row>
    <row r="32" spans="2:15" x14ac:dyDescent="0.35">
      <c r="B32" s="15" t="s">
        <v>3</v>
      </c>
      <c r="C32" s="70">
        <v>0</v>
      </c>
      <c r="D32" s="70">
        <v>0</v>
      </c>
      <c r="E32" s="70">
        <v>0</v>
      </c>
      <c r="F32" s="70">
        <v>0</v>
      </c>
      <c r="G32" s="66"/>
      <c r="J32" s="1" t="str">
        <f t="shared" ref="J32:J41" si="1">B33</f>
        <v>Kock2</v>
      </c>
      <c r="K32" s="63">
        <f t="shared" si="0"/>
        <v>0</v>
      </c>
      <c r="L32" s="63">
        <f t="shared" si="0"/>
        <v>0</v>
      </c>
      <c r="M32" s="63">
        <f t="shared" si="0"/>
        <v>0</v>
      </c>
      <c r="N32" s="63">
        <f t="shared" si="0"/>
        <v>0</v>
      </c>
      <c r="O32" s="63"/>
    </row>
    <row r="33" spans="2:15" x14ac:dyDescent="0.35">
      <c r="B33" s="13" t="s">
        <v>4</v>
      </c>
      <c r="C33" s="71"/>
      <c r="D33" s="71"/>
      <c r="E33" s="71"/>
      <c r="F33" s="71"/>
      <c r="G33" s="17"/>
      <c r="J33" s="1" t="str">
        <f t="shared" si="1"/>
        <v>Kock 3</v>
      </c>
      <c r="K33" s="63">
        <f t="shared" si="0"/>
        <v>0</v>
      </c>
      <c r="L33" s="63">
        <f t="shared" si="0"/>
        <v>0</v>
      </c>
      <c r="M33" s="63">
        <f t="shared" si="0"/>
        <v>0</v>
      </c>
      <c r="N33" s="63">
        <f t="shared" si="0"/>
        <v>0</v>
      </c>
      <c r="O33" s="63"/>
    </row>
    <row r="34" spans="2:15" x14ac:dyDescent="0.35">
      <c r="B34" s="13" t="s">
        <v>5</v>
      </c>
      <c r="C34" s="71"/>
      <c r="D34" s="71"/>
      <c r="E34" s="71"/>
      <c r="F34" s="71"/>
      <c r="G34" s="17"/>
      <c r="J34" s="1" t="str">
        <f t="shared" si="1"/>
        <v>Kock 4</v>
      </c>
      <c r="K34" s="63">
        <f t="shared" si="0"/>
        <v>0</v>
      </c>
      <c r="L34" s="63">
        <f t="shared" si="0"/>
        <v>0</v>
      </c>
      <c r="M34" s="63">
        <f t="shared" si="0"/>
        <v>0</v>
      </c>
      <c r="N34" s="63">
        <f t="shared" si="0"/>
        <v>0</v>
      </c>
      <c r="O34" s="63"/>
    </row>
    <row r="35" spans="2:15" x14ac:dyDescent="0.35">
      <c r="B35" s="13" t="s">
        <v>6</v>
      </c>
      <c r="C35" s="71"/>
      <c r="D35" s="71"/>
      <c r="E35" s="71"/>
      <c r="F35" s="71"/>
      <c r="G35" s="17"/>
      <c r="J35" s="1" t="str">
        <f t="shared" si="1"/>
        <v>Kock 5</v>
      </c>
      <c r="K35" s="63">
        <f t="shared" si="0"/>
        <v>0</v>
      </c>
      <c r="L35" s="63">
        <f t="shared" si="0"/>
        <v>0</v>
      </c>
      <c r="M35" s="63">
        <f t="shared" si="0"/>
        <v>0</v>
      </c>
      <c r="N35" s="63">
        <f t="shared" si="0"/>
        <v>0</v>
      </c>
      <c r="O35" s="63"/>
    </row>
    <row r="36" spans="2:15" x14ac:dyDescent="0.35">
      <c r="B36" s="13" t="s">
        <v>7</v>
      </c>
      <c r="C36" s="71"/>
      <c r="D36" s="71"/>
      <c r="E36" s="71"/>
      <c r="F36" s="71"/>
      <c r="G36" s="17"/>
      <c r="J36" s="1" t="str">
        <f t="shared" si="1"/>
        <v>Kock 6</v>
      </c>
      <c r="K36" s="63">
        <f t="shared" si="0"/>
        <v>0</v>
      </c>
      <c r="L36" s="63">
        <f t="shared" si="0"/>
        <v>0</v>
      </c>
      <c r="M36" s="63">
        <f t="shared" si="0"/>
        <v>0</v>
      </c>
      <c r="N36" s="63">
        <f t="shared" si="0"/>
        <v>0</v>
      </c>
      <c r="O36" s="63"/>
    </row>
    <row r="37" spans="2:15" x14ac:dyDescent="0.35">
      <c r="B37" s="13" t="s">
        <v>8</v>
      </c>
      <c r="C37" s="71"/>
      <c r="D37" s="71"/>
      <c r="E37" s="71"/>
      <c r="F37" s="71"/>
      <c r="G37" s="17"/>
      <c r="J37" s="1" t="str">
        <f t="shared" si="1"/>
        <v>Kock 7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0"/>
        <v>0</v>
      </c>
      <c r="O37" s="63"/>
    </row>
    <row r="38" spans="2:15" x14ac:dyDescent="0.35">
      <c r="B38" s="13" t="s">
        <v>9</v>
      </c>
      <c r="C38" s="71"/>
      <c r="D38" s="71"/>
      <c r="E38" s="71"/>
      <c r="F38" s="71"/>
      <c r="G38" s="17"/>
      <c r="J38" s="1" t="str">
        <f t="shared" si="1"/>
        <v>Kock 8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 x14ac:dyDescent="0.35">
      <c r="B39" s="13" t="s">
        <v>10</v>
      </c>
      <c r="C39" s="71"/>
      <c r="D39" s="71"/>
      <c r="E39" s="71"/>
      <c r="F39" s="71"/>
      <c r="G39" s="17"/>
      <c r="J39" s="1" t="str">
        <f t="shared" si="1"/>
        <v>Kock 9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 x14ac:dyDescent="0.35">
      <c r="B40" s="13" t="s">
        <v>11</v>
      </c>
      <c r="C40" s="71"/>
      <c r="D40" s="71"/>
      <c r="E40" s="71"/>
      <c r="F40" s="71"/>
      <c r="G40" s="17"/>
      <c r="J40" s="1" t="str">
        <f t="shared" si="1"/>
        <v>Kock 10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 x14ac:dyDescent="0.35">
      <c r="B41" s="13" t="s">
        <v>12</v>
      </c>
      <c r="C41" s="71"/>
      <c r="D41" s="71"/>
      <c r="E41" s="71"/>
      <c r="F41" s="71"/>
      <c r="G41" s="17"/>
      <c r="J41" s="1" t="str">
        <f t="shared" si="1"/>
        <v>Kock 11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 x14ac:dyDescent="0.35">
      <c r="B42" s="13" t="s">
        <v>13</v>
      </c>
      <c r="C42" s="71"/>
      <c r="D42" s="71"/>
      <c r="E42" s="71"/>
      <c r="F42" s="71"/>
      <c r="G42" s="17"/>
      <c r="J42" s="1" t="s">
        <v>32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 x14ac:dyDescent="0.35">
      <c r="B43" s="13" t="s">
        <v>32</v>
      </c>
      <c r="C43" s="71"/>
      <c r="D43" s="71"/>
      <c r="E43" s="71"/>
      <c r="F43" s="71"/>
      <c r="G43" s="17"/>
      <c r="J43" s="1" t="s">
        <v>33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 x14ac:dyDescent="0.35">
      <c r="B44" s="13" t="s">
        <v>33</v>
      </c>
      <c r="C44" s="71"/>
      <c r="D44" s="71"/>
      <c r="E44" s="71"/>
      <c r="F44" s="71"/>
      <c r="G44" s="17"/>
      <c r="J44" s="1" t="s">
        <v>34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 x14ac:dyDescent="0.35">
      <c r="B45" s="13" t="s">
        <v>34</v>
      </c>
      <c r="C45" s="71"/>
      <c r="D45" s="71"/>
      <c r="E45" s="71"/>
      <c r="F45" s="71"/>
      <c r="G45" s="17"/>
      <c r="J45" s="1" t="s">
        <v>35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 x14ac:dyDescent="0.35">
      <c r="B46" s="13" t="s">
        <v>35</v>
      </c>
      <c r="C46" s="71"/>
      <c r="D46" s="71"/>
      <c r="E46" s="71"/>
      <c r="F46" s="71"/>
      <c r="G46" s="17"/>
      <c r="J46" s="1" t="s">
        <v>45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20"/>
    </row>
    <row r="47" spans="2:15" x14ac:dyDescent="0.35">
      <c r="B47" s="20" t="s">
        <v>45</v>
      </c>
      <c r="C47" s="74"/>
      <c r="D47" s="74"/>
      <c r="E47" s="74"/>
      <c r="F47" s="74"/>
      <c r="G47" s="20"/>
      <c r="J47" s="1" t="s">
        <v>46</v>
      </c>
      <c r="K47" s="63">
        <f t="shared" ref="K47:N51" si="2">C48</f>
        <v>0</v>
      </c>
      <c r="L47" s="63">
        <f t="shared" si="2"/>
        <v>0</v>
      </c>
      <c r="M47" s="63">
        <f t="shared" si="2"/>
        <v>0</v>
      </c>
      <c r="N47" s="63">
        <f t="shared" si="2"/>
        <v>0</v>
      </c>
      <c r="O47" s="20"/>
    </row>
    <row r="48" spans="2:15" x14ac:dyDescent="0.35">
      <c r="B48" s="20" t="s">
        <v>46</v>
      </c>
      <c r="C48" s="74"/>
      <c r="D48" s="74"/>
      <c r="E48" s="74"/>
      <c r="F48" s="74"/>
      <c r="G48" s="20"/>
      <c r="J48" s="1" t="s">
        <v>47</v>
      </c>
      <c r="K48" s="63">
        <f t="shared" si="2"/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15" x14ac:dyDescent="0.35">
      <c r="B49" s="20" t="s">
        <v>55</v>
      </c>
      <c r="C49" s="71"/>
      <c r="D49" s="71"/>
      <c r="E49" s="71"/>
      <c r="F49" s="71"/>
      <c r="G49" s="20"/>
      <c r="J49" s="1" t="s">
        <v>48</v>
      </c>
      <c r="K49" s="63">
        <f t="shared" si="2"/>
        <v>0</v>
      </c>
      <c r="L49" s="63">
        <f t="shared" si="2"/>
        <v>0</v>
      </c>
      <c r="M49" s="63">
        <f t="shared" si="2"/>
        <v>0</v>
      </c>
      <c r="N49" s="63">
        <f t="shared" si="2"/>
        <v>0</v>
      </c>
      <c r="O49" s="20"/>
    </row>
    <row r="50" spans="2:15" x14ac:dyDescent="0.35">
      <c r="B50" s="20" t="s">
        <v>56</v>
      </c>
      <c r="C50" s="74"/>
      <c r="D50" s="74"/>
      <c r="E50" s="74"/>
      <c r="F50" s="74"/>
      <c r="G50" s="20"/>
      <c r="H50" s="10"/>
      <c r="I50" s="21"/>
      <c r="J50" s="1" t="s">
        <v>49</v>
      </c>
      <c r="K50" s="63">
        <f t="shared" si="2"/>
        <v>0</v>
      </c>
      <c r="L50" s="63">
        <f t="shared" si="2"/>
        <v>0</v>
      </c>
      <c r="M50" s="63">
        <f t="shared" si="2"/>
        <v>0</v>
      </c>
      <c r="N50" s="63">
        <f t="shared" si="2"/>
        <v>0</v>
      </c>
      <c r="O50" s="20"/>
    </row>
    <row r="51" spans="2:15" x14ac:dyDescent="0.35">
      <c r="B51" s="20" t="s">
        <v>49</v>
      </c>
      <c r="C51" s="74"/>
      <c r="D51" s="74"/>
      <c r="E51" s="74"/>
      <c r="F51" s="74"/>
      <c r="G51" s="20"/>
      <c r="H51" s="10"/>
      <c r="I51" s="10"/>
      <c r="J51" s="1" t="s">
        <v>50</v>
      </c>
      <c r="K51" s="63">
        <f t="shared" si="2"/>
        <v>0</v>
      </c>
      <c r="L51" s="63">
        <f t="shared" si="2"/>
        <v>0</v>
      </c>
      <c r="M51" s="63">
        <f t="shared" si="2"/>
        <v>0</v>
      </c>
      <c r="N51" s="63">
        <f t="shared" si="2"/>
        <v>0</v>
      </c>
      <c r="O51" s="20"/>
    </row>
    <row r="52" spans="2:15" ht="11" customHeight="1" x14ac:dyDescent="0.35">
      <c r="B52" s="20" t="s">
        <v>57</v>
      </c>
      <c r="C52" s="74"/>
      <c r="D52" s="74"/>
      <c r="E52" s="74"/>
      <c r="F52" s="74"/>
      <c r="G52" s="20"/>
      <c r="H52" s="10"/>
      <c r="I52" s="6"/>
      <c r="J52" s="1" t="s">
        <v>51</v>
      </c>
      <c r="K52" s="63" t="e">
        <f>#REF!</f>
        <v>#REF!</v>
      </c>
      <c r="L52" s="63" t="e">
        <f>#REF!</f>
        <v>#REF!</v>
      </c>
      <c r="M52" s="63" t="e">
        <f>#REF!</f>
        <v>#REF!</v>
      </c>
      <c r="N52" s="63" t="e">
        <f>#REF!</f>
        <v>#REF!</v>
      </c>
      <c r="O52" s="20"/>
    </row>
    <row r="53" spans="2:15" x14ac:dyDescent="0.35">
      <c r="B53" s="13" t="s">
        <v>18</v>
      </c>
      <c r="C53" s="17">
        <f>SUM(C32:C52)</f>
        <v>0</v>
      </c>
      <c r="D53" s="17">
        <f>SUM(D32:D52)</f>
        <v>0</v>
      </c>
      <c r="E53" s="17">
        <f>SUM(E32:E52)</f>
        <v>0</v>
      </c>
      <c r="F53" s="17">
        <f>SUM(F32:F52)*2</f>
        <v>0</v>
      </c>
      <c r="G53" s="68">
        <f>SUM(C53:F53)/C25</f>
        <v>0</v>
      </c>
    </row>
    <row r="54" spans="2:15" x14ac:dyDescent="0.35">
      <c r="B54" s="18" t="s">
        <v>17</v>
      </c>
      <c r="C54" s="19">
        <f>C53/C25</f>
        <v>0</v>
      </c>
      <c r="D54" s="19">
        <f>D53/C25</f>
        <v>0</v>
      </c>
      <c r="E54" s="19">
        <f>E53/C25</f>
        <v>0</v>
      </c>
      <c r="F54" s="19">
        <f>F53/C25</f>
        <v>0</v>
      </c>
      <c r="G54" s="69">
        <f>SUM(C54:F54)</f>
        <v>0</v>
      </c>
    </row>
    <row r="56" spans="2:15" x14ac:dyDescent="0.35">
      <c r="B56" s="85"/>
      <c r="C56" s="85"/>
      <c r="D56" s="85"/>
      <c r="E56" s="85"/>
      <c r="F56" s="85"/>
      <c r="G56" s="85"/>
    </row>
    <row r="57" spans="2:15" x14ac:dyDescent="0.35">
      <c r="B57" s="85"/>
      <c r="C57" s="85"/>
      <c r="D57" s="85"/>
      <c r="E57" s="85"/>
      <c r="F57" s="85"/>
      <c r="G57" s="85"/>
    </row>
    <row r="58" spans="2:15" ht="21" x14ac:dyDescent="0.5">
      <c r="B58" s="84" t="s">
        <v>107</v>
      </c>
      <c r="C58" s="84"/>
      <c r="D58" s="85"/>
      <c r="E58" s="85"/>
      <c r="F58" s="85"/>
      <c r="G58" s="84" t="s">
        <v>102</v>
      </c>
    </row>
    <row r="59" spans="2:15" ht="21" x14ac:dyDescent="0.5">
      <c r="B59" s="84" t="s">
        <v>100</v>
      </c>
      <c r="C59" s="86"/>
      <c r="D59" s="87"/>
      <c r="E59" s="87"/>
      <c r="F59" s="87"/>
      <c r="G59" s="84" t="s">
        <v>103</v>
      </c>
    </row>
    <row r="60" spans="2:15" ht="21" x14ac:dyDescent="0.5">
      <c r="B60" s="84" t="s">
        <v>99</v>
      </c>
      <c r="C60" s="87"/>
      <c r="D60" s="87"/>
      <c r="E60" s="87"/>
      <c r="F60" s="87"/>
      <c r="G60" s="87"/>
    </row>
    <row r="61" spans="2:15" ht="21" x14ac:dyDescent="0.5">
      <c r="B61" s="84" t="s">
        <v>92</v>
      </c>
      <c r="C61" s="86"/>
      <c r="D61" s="87"/>
      <c r="E61" s="87"/>
      <c r="F61" s="87"/>
      <c r="G61" s="87"/>
    </row>
    <row r="62" spans="2:15" ht="21" x14ac:dyDescent="0.5">
      <c r="B62" s="84" t="s">
        <v>109</v>
      </c>
      <c r="C62" s="87"/>
      <c r="D62" s="87"/>
      <c r="E62" s="87"/>
      <c r="F62" s="87"/>
      <c r="G62" s="87"/>
    </row>
    <row r="63" spans="2:15" ht="21" x14ac:dyDescent="0.5">
      <c r="B63" s="84" t="s">
        <v>108</v>
      </c>
      <c r="C63" s="87"/>
      <c r="D63" s="87"/>
      <c r="E63" s="87"/>
      <c r="F63" s="87"/>
      <c r="G63" s="84" t="s">
        <v>104</v>
      </c>
    </row>
    <row r="64" spans="2:15" ht="21" x14ac:dyDescent="0.5">
      <c r="B64" s="84" t="s">
        <v>110</v>
      </c>
      <c r="C64" s="87"/>
      <c r="D64" s="87"/>
      <c r="E64" s="87"/>
      <c r="F64" s="87"/>
      <c r="G64" s="87"/>
    </row>
    <row r="65" spans="2:7" ht="21" x14ac:dyDescent="0.5">
      <c r="B65" s="84" t="s">
        <v>95</v>
      </c>
      <c r="C65" s="87"/>
      <c r="D65" s="87"/>
      <c r="E65" s="87"/>
      <c r="F65" s="87"/>
      <c r="G65" s="87"/>
    </row>
    <row r="66" spans="2:7" ht="21" x14ac:dyDescent="0.5">
      <c r="B66" s="84" t="s">
        <v>96</v>
      </c>
      <c r="C66" s="87"/>
      <c r="D66" s="87"/>
      <c r="E66" s="87"/>
      <c r="F66" s="87"/>
      <c r="G66" s="84" t="s">
        <v>105</v>
      </c>
    </row>
    <row r="67" spans="2:7" ht="21" x14ac:dyDescent="0.5">
      <c r="B67" s="84" t="s">
        <v>97</v>
      </c>
      <c r="C67" s="87"/>
      <c r="D67" s="87"/>
      <c r="E67" s="87"/>
      <c r="F67" s="87"/>
      <c r="G67" s="87"/>
    </row>
    <row r="68" spans="2:7" ht="21" x14ac:dyDescent="0.5">
      <c r="B68" s="84" t="s">
        <v>98</v>
      </c>
      <c r="C68" s="87"/>
      <c r="D68" s="87"/>
      <c r="E68" s="87"/>
      <c r="F68" s="87"/>
      <c r="G68" s="87"/>
    </row>
    <row r="69" spans="2:7" ht="21" x14ac:dyDescent="0.5">
      <c r="B69" s="84" t="s">
        <v>93</v>
      </c>
      <c r="C69" s="87"/>
      <c r="D69" s="87"/>
      <c r="E69" s="87"/>
      <c r="F69" s="87"/>
      <c r="G69" s="84" t="s">
        <v>106</v>
      </c>
    </row>
    <row r="70" spans="2:7" ht="21" x14ac:dyDescent="0.5">
      <c r="B70" s="84" t="s">
        <v>94</v>
      </c>
      <c r="C70" s="87"/>
      <c r="D70" s="87"/>
      <c r="E70" s="87"/>
      <c r="F70" s="87"/>
      <c r="G70" s="87"/>
    </row>
    <row r="71" spans="2:7" ht="21" x14ac:dyDescent="0.5">
      <c r="B71" s="84"/>
      <c r="C71" s="87"/>
      <c r="D71" s="87"/>
      <c r="E71" s="87"/>
      <c r="F71" s="87"/>
      <c r="G71" s="87"/>
    </row>
    <row r="72" spans="2:7" ht="21" x14ac:dyDescent="0.5">
      <c r="B72" s="84" t="s">
        <v>101</v>
      </c>
      <c r="C72" s="87"/>
      <c r="D72" s="87"/>
      <c r="E72" s="87"/>
      <c r="F72" s="87"/>
      <c r="G72" s="87"/>
    </row>
    <row r="73" spans="2:7" ht="21" x14ac:dyDescent="0.5">
      <c r="B73" s="87"/>
      <c r="C73" s="87"/>
      <c r="D73" s="87"/>
      <c r="E73" s="87"/>
      <c r="F73" s="87"/>
      <c r="G73" s="84"/>
    </row>
    <row r="74" spans="2:7" ht="18.5" customHeight="1" x14ac:dyDescent="0.5">
      <c r="B74" s="87"/>
      <c r="C74" s="87"/>
      <c r="D74" s="87"/>
      <c r="E74" s="87"/>
      <c r="F74" s="87"/>
      <c r="G74" s="87"/>
    </row>
    <row r="75" spans="2:7" ht="18.5" customHeight="1" x14ac:dyDescent="0.35">
      <c r="B75" s="10"/>
      <c r="C75" s="10"/>
    </row>
    <row r="76" spans="2:7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10"/>
    </row>
    <row r="83" spans="2:9" x14ac:dyDescent="0.35">
      <c r="B83" s="10"/>
      <c r="C83" s="10"/>
    </row>
    <row r="84" spans="2:9" x14ac:dyDescent="0.35">
      <c r="B84" s="10"/>
      <c r="C84" s="10"/>
    </row>
    <row r="85" spans="2:9" x14ac:dyDescent="0.35">
      <c r="B85" s="6"/>
      <c r="C85" s="27"/>
      <c r="D85" s="27"/>
      <c r="E85" s="27"/>
      <c r="F85" s="27"/>
      <c r="G85" s="6"/>
      <c r="H85" s="10"/>
      <c r="I85" s="10"/>
    </row>
    <row r="86" spans="2:9" x14ac:dyDescent="0.35">
      <c r="B86" s="6"/>
      <c r="C86" s="27"/>
      <c r="D86" s="27"/>
      <c r="E86" s="27"/>
      <c r="F86" s="27"/>
      <c r="G86" s="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x14ac:dyDescent="0.35">
      <c r="B88" s="6"/>
      <c r="C88" s="6"/>
      <c r="D88" s="6"/>
      <c r="E88" s="6"/>
      <c r="F88" s="6"/>
      <c r="G88" s="6"/>
      <c r="H88" s="10"/>
      <c r="I88" s="10"/>
    </row>
    <row r="89" spans="2:9" x14ac:dyDescent="0.35">
      <c r="B89" s="6"/>
      <c r="C89" s="26"/>
      <c r="D89" s="26"/>
      <c r="E89" s="26"/>
      <c r="F89" s="26"/>
      <c r="G89" s="26"/>
      <c r="H89" s="10"/>
      <c r="I89" s="10"/>
    </row>
    <row r="90" spans="2:9" x14ac:dyDescent="0.35">
      <c r="B90" s="6"/>
      <c r="C90" s="6"/>
      <c r="D90" s="6"/>
      <c r="E90" s="6"/>
      <c r="F90" s="6"/>
      <c r="G90" s="6"/>
      <c r="H90" s="10"/>
      <c r="I90" s="10"/>
    </row>
    <row r="91" spans="2:9" ht="23.5" customHeight="1" x14ac:dyDescent="0.35">
      <c r="B91" s="21"/>
      <c r="C91" s="21"/>
      <c r="D91" s="21"/>
      <c r="E91" s="21"/>
      <c r="F91" s="21"/>
      <c r="G91" s="21"/>
      <c r="H91" s="10"/>
      <c r="I91" s="10"/>
    </row>
    <row r="92" spans="2:9" ht="23.5" customHeight="1" x14ac:dyDescent="0.35">
      <c r="B92" s="21"/>
      <c r="C92" s="21"/>
      <c r="D92" s="21"/>
      <c r="E92" s="21"/>
      <c r="F92" s="21"/>
      <c r="G92" s="21"/>
      <c r="H92" s="10"/>
      <c r="I92" s="10"/>
    </row>
    <row r="93" spans="2:9" ht="33.5" customHeight="1" x14ac:dyDescent="0.35">
      <c r="B93" s="21"/>
      <c r="C93" s="21"/>
      <c r="D93" s="21"/>
      <c r="E93" s="21"/>
      <c r="F93" s="21"/>
      <c r="G93" s="21"/>
      <c r="H93" s="10"/>
      <c r="I93" s="10"/>
    </row>
    <row r="94" spans="2:9" x14ac:dyDescent="0.35">
      <c r="B94" s="8"/>
      <c r="C94" s="6"/>
      <c r="D94" s="6"/>
      <c r="E94" s="6"/>
      <c r="F94" s="6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28"/>
      <c r="D97" s="28"/>
      <c r="E97" s="28"/>
      <c r="F97" s="28"/>
      <c r="G97" s="6"/>
      <c r="H97" s="10"/>
      <c r="I97" s="10"/>
    </row>
    <row r="98" spans="2:9" x14ac:dyDescent="0.35">
      <c r="B98" s="6"/>
      <c r="C98" s="6"/>
      <c r="D98" s="6"/>
      <c r="E98" s="6"/>
      <c r="F98" s="6"/>
      <c r="G98" s="6"/>
      <c r="H98" s="10"/>
      <c r="I98" s="10"/>
    </row>
    <row r="99" spans="2:9" x14ac:dyDescent="0.35">
      <c r="B99" s="6"/>
      <c r="C99" s="6"/>
      <c r="D99" s="6"/>
      <c r="E99" s="6"/>
      <c r="F99" s="6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28"/>
      <c r="D101" s="28"/>
      <c r="E101" s="28"/>
      <c r="F101" s="28"/>
      <c r="G101" s="6"/>
      <c r="H101" s="10"/>
      <c r="I101" s="10"/>
    </row>
    <row r="102" spans="2:9" x14ac:dyDescent="0.35">
      <c r="B102" s="6"/>
      <c r="C102" s="28"/>
      <c r="D102" s="28"/>
      <c r="E102" s="28"/>
      <c r="F102" s="28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6"/>
      <c r="D104" s="6"/>
      <c r="E104" s="6"/>
      <c r="F104" s="6"/>
      <c r="G104" s="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26"/>
      <c r="D107" s="26"/>
      <c r="E107" s="26"/>
      <c r="F107" s="26"/>
      <c r="G107" s="2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8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6"/>
      <c r="D115" s="6"/>
      <c r="E115" s="6"/>
      <c r="F115" s="6"/>
      <c r="G115" s="6"/>
      <c r="H115" s="10"/>
      <c r="I115" s="10"/>
    </row>
    <row r="116" spans="2:9" x14ac:dyDescent="0.35">
      <c r="B116" s="6"/>
      <c r="C116" s="6"/>
      <c r="D116" s="6"/>
      <c r="E116" s="6"/>
      <c r="F116" s="6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28"/>
      <c r="D118" s="28"/>
      <c r="E118" s="28"/>
      <c r="F118" s="28"/>
      <c r="G118" s="6"/>
      <c r="H118" s="10"/>
      <c r="I118" s="10"/>
    </row>
    <row r="119" spans="2:9" x14ac:dyDescent="0.35">
      <c r="B119" s="6"/>
      <c r="C119" s="28"/>
      <c r="D119" s="28"/>
      <c r="E119" s="28"/>
      <c r="F119" s="28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6"/>
      <c r="C121" s="6"/>
      <c r="D121" s="6"/>
      <c r="E121" s="6"/>
      <c r="F121" s="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26"/>
      <c r="D124" s="6"/>
      <c r="E124" s="26"/>
      <c r="F124" s="26"/>
      <c r="G124" s="6"/>
      <c r="H124" s="10"/>
      <c r="I124" s="10"/>
    </row>
    <row r="125" spans="2:9" x14ac:dyDescent="0.35">
      <c r="B125" s="6"/>
      <c r="C125" s="6"/>
      <c r="D125" s="6"/>
      <c r="E125" s="6"/>
      <c r="F125" s="6"/>
      <c r="G125" s="6"/>
      <c r="H125" s="10"/>
      <c r="I125" s="10"/>
    </row>
    <row r="126" spans="2:9" x14ac:dyDescent="0.35">
      <c r="B126" s="6"/>
      <c r="C126" s="6"/>
      <c r="D126" s="6"/>
      <c r="E126" s="6"/>
      <c r="F126" s="6"/>
      <c r="G126" s="6"/>
      <c r="H126" s="10"/>
      <c r="I126" s="10"/>
    </row>
    <row r="127" spans="2:9" x14ac:dyDescent="0.35">
      <c r="B127" s="9"/>
      <c r="C127" s="9"/>
      <c r="D127" s="9"/>
      <c r="E127" s="9"/>
      <c r="F127" s="9"/>
      <c r="G127" s="9"/>
    </row>
    <row r="128" spans="2:9" x14ac:dyDescent="0.35">
      <c r="B128" s="9"/>
      <c r="C128" s="9"/>
      <c r="D128" s="9"/>
      <c r="E128" s="9"/>
      <c r="F128" s="9"/>
      <c r="G128" s="9"/>
    </row>
  </sheetData>
  <conditionalFormatting sqref="C32">
    <cfRule type="cellIs" dxfId="77" priority="13" operator="greaterThan">
      <formula>10</formula>
    </cfRule>
  </conditionalFormatting>
  <conditionalFormatting sqref="C32:F46">
    <cfRule type="cellIs" dxfId="76" priority="7" operator="lessThan">
      <formula>1</formula>
    </cfRule>
    <cfRule type="cellIs" dxfId="75" priority="10" operator="lessThan">
      <formula>1</formula>
    </cfRule>
    <cfRule type="cellIs" dxfId="74" priority="11" operator="lessThan">
      <formula>1</formula>
    </cfRule>
    <cfRule type="cellIs" dxfId="73" priority="12" operator="greaterThan">
      <formula>10</formula>
    </cfRule>
  </conditionalFormatting>
  <conditionalFormatting sqref="C25">
    <cfRule type="cellIs" dxfId="72" priority="8" operator="lessThan">
      <formula>1</formula>
    </cfRule>
    <cfRule type="cellIs" dxfId="71" priority="9" operator="lessThan">
      <formula>1</formula>
    </cfRule>
  </conditionalFormatting>
  <conditionalFormatting sqref="G28">
    <cfRule type="cellIs" dxfId="70" priority="5" operator="lessThan">
      <formula>1</formula>
    </cfRule>
    <cfRule type="cellIs" dxfId="69" priority="6" operator="lessThan">
      <formula>1</formula>
    </cfRule>
  </conditionalFormatting>
  <conditionalFormatting sqref="G29">
    <cfRule type="cellIs" dxfId="68" priority="3" operator="lessThan">
      <formula>1</formula>
    </cfRule>
    <cfRule type="cellIs" dxfId="67" priority="4" operator="lessThan">
      <formula>1</formula>
    </cfRule>
  </conditionalFormatting>
  <conditionalFormatting sqref="G30">
    <cfRule type="cellIs" dxfId="66" priority="1" operator="lessThan">
      <formula>1</formula>
    </cfRule>
    <cfRule type="cellIs" dxfId="65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O128"/>
  <sheetViews>
    <sheetView topLeftCell="A18" workbookViewId="0">
      <selection activeCell="C26" sqref="C26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71</v>
      </c>
      <c r="C6" s="81"/>
      <c r="D6" s="78"/>
      <c r="E6" s="81"/>
    </row>
    <row r="7" spans="2:5" ht="21" x14ac:dyDescent="0.5">
      <c r="B7" s="3" t="s">
        <v>72</v>
      </c>
      <c r="C7" s="4"/>
      <c r="D7" s="82"/>
      <c r="E7" s="5"/>
    </row>
    <row r="8" spans="2:5" ht="21" x14ac:dyDescent="0.5">
      <c r="B8" s="3" t="s">
        <v>73</v>
      </c>
      <c r="C8" s="4"/>
      <c r="D8" s="82"/>
      <c r="E8" s="5"/>
    </row>
    <row r="9" spans="2:5" ht="21" x14ac:dyDescent="0.5">
      <c r="B9" s="3" t="s">
        <v>74</v>
      </c>
      <c r="C9" s="4"/>
      <c r="D9" s="82"/>
      <c r="E9" s="5"/>
    </row>
    <row r="10" spans="2:5" ht="21" x14ac:dyDescent="0.5">
      <c r="B10" s="3" t="s">
        <v>75</v>
      </c>
      <c r="C10" s="4"/>
      <c r="D10" s="82"/>
      <c r="E10" s="5"/>
    </row>
    <row r="11" spans="2:5" ht="21" x14ac:dyDescent="0.5">
      <c r="B11" s="3" t="s">
        <v>76</v>
      </c>
      <c r="C11" s="4"/>
      <c r="D11" s="83"/>
      <c r="E11" s="5"/>
    </row>
    <row r="12" spans="2:5" ht="21" x14ac:dyDescent="0.5">
      <c r="B12" s="3" t="s">
        <v>77</v>
      </c>
      <c r="C12" s="4"/>
      <c r="D12" s="82"/>
      <c r="E12" s="5"/>
    </row>
    <row r="13" spans="2:5" ht="21" x14ac:dyDescent="0.5">
      <c r="B13" s="3" t="s">
        <v>78</v>
      </c>
      <c r="C13" s="4"/>
      <c r="D13" s="82"/>
      <c r="E13" s="5"/>
    </row>
    <row r="14" spans="2:5" ht="21" x14ac:dyDescent="0.5">
      <c r="B14" s="3" t="s">
        <v>79</v>
      </c>
      <c r="C14" s="4"/>
      <c r="D14" s="82"/>
      <c r="E14" s="5"/>
    </row>
    <row r="15" spans="2:5" ht="21" x14ac:dyDescent="0.5">
      <c r="B15" s="3" t="s">
        <v>80</v>
      </c>
      <c r="C15" s="4"/>
      <c r="D15" s="82"/>
      <c r="E15" s="5"/>
    </row>
    <row r="16" spans="2:5" ht="21" x14ac:dyDescent="0.5">
      <c r="B16" s="3" t="s">
        <v>81</v>
      </c>
      <c r="C16" s="4"/>
      <c r="D16" s="82"/>
      <c r="E16" s="5"/>
    </row>
    <row r="17" spans="1:15" ht="21" x14ac:dyDescent="0.5">
      <c r="B17" s="3" t="s">
        <v>82</v>
      </c>
      <c r="C17" s="4"/>
      <c r="D17" s="82"/>
      <c r="E17" s="5"/>
    </row>
    <row r="18" spans="1:15" ht="21" x14ac:dyDescent="0.5">
      <c r="B18" s="3" t="s">
        <v>83</v>
      </c>
      <c r="C18" s="4"/>
      <c r="D18" s="82" t="s">
        <v>84</v>
      </c>
      <c r="E18" s="5"/>
    </row>
    <row r="19" spans="1:15" ht="21" x14ac:dyDescent="0.5">
      <c r="B19" s="3" t="s">
        <v>85</v>
      </c>
      <c r="C19" s="4"/>
      <c r="D19" s="82"/>
      <c r="E19" s="5"/>
    </row>
    <row r="20" spans="1:15" ht="21" x14ac:dyDescent="0.5">
      <c r="B20" s="3" t="s">
        <v>86</v>
      </c>
      <c r="C20" s="4"/>
      <c r="D20" s="82"/>
      <c r="E20" s="5"/>
    </row>
    <row r="21" spans="1:15" ht="21" x14ac:dyDescent="0.5">
      <c r="B21" s="3" t="s">
        <v>87</v>
      </c>
      <c r="C21" s="4"/>
      <c r="D21" s="82"/>
      <c r="E21" s="5"/>
    </row>
    <row r="22" spans="1:15" ht="21" x14ac:dyDescent="0.5">
      <c r="B22" s="3" t="s">
        <v>88</v>
      </c>
      <c r="C22" s="4"/>
      <c r="D22" s="82"/>
      <c r="E22" s="5"/>
    </row>
    <row r="23" spans="1:15" ht="21" x14ac:dyDescent="0.5">
      <c r="A23" s="7"/>
      <c r="B23" s="3" t="s">
        <v>89</v>
      </c>
      <c r="C23" s="4"/>
      <c r="D23" s="82"/>
      <c r="E23" s="5"/>
    </row>
    <row r="24" spans="1:15" s="7" customFormat="1" ht="27" customHeight="1" x14ac:dyDescent="0.5">
      <c r="B24" s="3" t="s">
        <v>69</v>
      </c>
      <c r="C24" s="4"/>
      <c r="D24" s="5"/>
      <c r="E24" s="5"/>
      <c r="F24" s="5"/>
      <c r="G24" s="6"/>
    </row>
    <row r="25" spans="1:15" s="7" customFormat="1" ht="21" x14ac:dyDescent="0.5">
      <c r="B25" s="3" t="s">
        <v>21</v>
      </c>
      <c r="C25" s="56">
        <v>1</v>
      </c>
      <c r="D25" s="5"/>
      <c r="E25" s="5"/>
      <c r="F25" s="5"/>
      <c r="G25" s="6"/>
    </row>
    <row r="26" spans="1:15" x14ac:dyDescent="0.35">
      <c r="B26" s="8"/>
      <c r="C26" s="10"/>
      <c r="D26" s="10"/>
      <c r="E26" s="10"/>
      <c r="F26" s="10"/>
      <c r="G26" s="10"/>
    </row>
    <row r="27" spans="1:15" x14ac:dyDescent="0.3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1:15" x14ac:dyDescent="0.3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1:15" x14ac:dyDescent="0.3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1:15" x14ac:dyDescent="0.3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1:15" x14ac:dyDescent="0.35">
      <c r="B31" s="14"/>
      <c r="C31" s="15"/>
      <c r="D31" s="15"/>
      <c r="E31" s="15"/>
      <c r="F31" s="15"/>
      <c r="G31" s="65" t="s">
        <v>44</v>
      </c>
      <c r="J31" s="1" t="str">
        <f>B32</f>
        <v>Kock 1</v>
      </c>
      <c r="K31" s="63">
        <f t="shared" ref="K31:N46" si="0">C32</f>
        <v>0</v>
      </c>
      <c r="L31" s="63">
        <f t="shared" si="0"/>
        <v>0</v>
      </c>
      <c r="M31" s="63">
        <f t="shared" si="0"/>
        <v>0</v>
      </c>
      <c r="N31" s="63">
        <f t="shared" si="0"/>
        <v>0</v>
      </c>
      <c r="O31" s="63"/>
    </row>
    <row r="32" spans="1:15" x14ac:dyDescent="0.35">
      <c r="B32" s="15" t="s">
        <v>3</v>
      </c>
      <c r="C32" s="70">
        <v>0</v>
      </c>
      <c r="D32" s="70">
        <v>0</v>
      </c>
      <c r="E32" s="70">
        <v>0</v>
      </c>
      <c r="F32" s="70"/>
      <c r="G32" s="66"/>
      <c r="J32" s="1" t="str">
        <f t="shared" ref="J32:J41" si="1">B33</f>
        <v>Kock2</v>
      </c>
      <c r="K32" s="63">
        <f t="shared" si="0"/>
        <v>0</v>
      </c>
      <c r="L32" s="63">
        <f t="shared" si="0"/>
        <v>0</v>
      </c>
      <c r="M32" s="63">
        <f t="shared" si="0"/>
        <v>0</v>
      </c>
      <c r="N32" s="63">
        <f t="shared" si="0"/>
        <v>0</v>
      </c>
      <c r="O32" s="63"/>
    </row>
    <row r="33" spans="2:15" x14ac:dyDescent="0.35">
      <c r="B33" s="13" t="s">
        <v>4</v>
      </c>
      <c r="C33" s="71"/>
      <c r="D33" s="71"/>
      <c r="E33" s="71"/>
      <c r="F33" s="71"/>
      <c r="G33" s="17"/>
      <c r="J33" s="1" t="str">
        <f t="shared" si="1"/>
        <v>Kock 3</v>
      </c>
      <c r="K33" s="63">
        <f t="shared" si="0"/>
        <v>0</v>
      </c>
      <c r="L33" s="63">
        <f t="shared" si="0"/>
        <v>0</v>
      </c>
      <c r="M33" s="63">
        <f t="shared" si="0"/>
        <v>0</v>
      </c>
      <c r="N33" s="63">
        <f t="shared" si="0"/>
        <v>0</v>
      </c>
      <c r="O33" s="63"/>
    </row>
    <row r="34" spans="2:15" x14ac:dyDescent="0.35">
      <c r="B34" s="13" t="s">
        <v>5</v>
      </c>
      <c r="C34" s="71"/>
      <c r="D34" s="71"/>
      <c r="E34" s="71"/>
      <c r="F34" s="71"/>
      <c r="G34" s="17"/>
      <c r="J34" s="1" t="str">
        <f t="shared" si="1"/>
        <v>Kock 4</v>
      </c>
      <c r="K34" s="63">
        <f t="shared" si="0"/>
        <v>0</v>
      </c>
      <c r="L34" s="63">
        <f t="shared" si="0"/>
        <v>0</v>
      </c>
      <c r="M34" s="63">
        <f t="shared" si="0"/>
        <v>0</v>
      </c>
      <c r="N34" s="63">
        <f t="shared" si="0"/>
        <v>0</v>
      </c>
      <c r="O34" s="63"/>
    </row>
    <row r="35" spans="2:15" x14ac:dyDescent="0.35">
      <c r="B35" s="13" t="s">
        <v>6</v>
      </c>
      <c r="C35" s="71"/>
      <c r="D35" s="71"/>
      <c r="E35" s="71"/>
      <c r="F35" s="71"/>
      <c r="G35" s="17"/>
      <c r="J35" s="1" t="str">
        <f t="shared" si="1"/>
        <v>Kock 5</v>
      </c>
      <c r="K35" s="63">
        <f t="shared" si="0"/>
        <v>0</v>
      </c>
      <c r="L35" s="63">
        <f t="shared" si="0"/>
        <v>0</v>
      </c>
      <c r="M35" s="63">
        <f t="shared" si="0"/>
        <v>0</v>
      </c>
      <c r="N35" s="63">
        <f t="shared" si="0"/>
        <v>0</v>
      </c>
      <c r="O35" s="63"/>
    </row>
    <row r="36" spans="2:15" x14ac:dyDescent="0.35">
      <c r="B36" s="13" t="s">
        <v>7</v>
      </c>
      <c r="C36" s="71"/>
      <c r="D36" s="71"/>
      <c r="E36" s="71"/>
      <c r="F36" s="71"/>
      <c r="G36" s="17"/>
      <c r="J36" s="1" t="str">
        <f t="shared" si="1"/>
        <v>Kock 6</v>
      </c>
      <c r="K36" s="63">
        <f t="shared" si="0"/>
        <v>0</v>
      </c>
      <c r="L36" s="63">
        <f t="shared" si="0"/>
        <v>0</v>
      </c>
      <c r="M36" s="63">
        <f t="shared" si="0"/>
        <v>0</v>
      </c>
      <c r="N36" s="63">
        <f t="shared" si="0"/>
        <v>0</v>
      </c>
      <c r="O36" s="63"/>
    </row>
    <row r="37" spans="2:15" x14ac:dyDescent="0.35">
      <c r="B37" s="13" t="s">
        <v>8</v>
      </c>
      <c r="C37" s="71"/>
      <c r="D37" s="71"/>
      <c r="E37" s="71"/>
      <c r="F37" s="71"/>
      <c r="G37" s="17"/>
      <c r="J37" s="1" t="str">
        <f t="shared" si="1"/>
        <v>Kock 7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0"/>
        <v>0</v>
      </c>
      <c r="O37" s="63"/>
    </row>
    <row r="38" spans="2:15" x14ac:dyDescent="0.35">
      <c r="B38" s="13" t="s">
        <v>9</v>
      </c>
      <c r="C38" s="71"/>
      <c r="D38" s="71"/>
      <c r="E38" s="71"/>
      <c r="F38" s="71"/>
      <c r="G38" s="17"/>
      <c r="J38" s="1" t="str">
        <f t="shared" si="1"/>
        <v>Kock 8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 x14ac:dyDescent="0.35">
      <c r="B39" s="13" t="s">
        <v>10</v>
      </c>
      <c r="C39" s="71"/>
      <c r="D39" s="71"/>
      <c r="E39" s="71"/>
      <c r="F39" s="71"/>
      <c r="G39" s="17"/>
      <c r="J39" s="1" t="str">
        <f t="shared" si="1"/>
        <v>Kock 9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 x14ac:dyDescent="0.35">
      <c r="B40" s="13" t="s">
        <v>11</v>
      </c>
      <c r="C40" s="71"/>
      <c r="D40" s="71"/>
      <c r="E40" s="71"/>
      <c r="F40" s="71"/>
      <c r="G40" s="17"/>
      <c r="J40" s="1" t="str">
        <f t="shared" si="1"/>
        <v>Kock 10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 x14ac:dyDescent="0.35">
      <c r="B41" s="13" t="s">
        <v>12</v>
      </c>
      <c r="C41" s="71"/>
      <c r="D41" s="71"/>
      <c r="E41" s="71"/>
      <c r="F41" s="71"/>
      <c r="G41" s="17"/>
      <c r="J41" s="1" t="str">
        <f t="shared" si="1"/>
        <v>Kock 11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 x14ac:dyDescent="0.35">
      <c r="B42" s="13" t="s">
        <v>13</v>
      </c>
      <c r="C42" s="71"/>
      <c r="D42" s="71"/>
      <c r="E42" s="71"/>
      <c r="F42" s="71"/>
      <c r="G42" s="17"/>
      <c r="J42" s="1" t="s">
        <v>32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 x14ac:dyDescent="0.35">
      <c r="B43" s="13" t="s">
        <v>32</v>
      </c>
      <c r="C43" s="71"/>
      <c r="D43" s="71"/>
      <c r="E43" s="71"/>
      <c r="F43" s="71"/>
      <c r="G43" s="17"/>
      <c r="J43" s="1" t="s">
        <v>33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 x14ac:dyDescent="0.35">
      <c r="B44" s="13" t="s">
        <v>33</v>
      </c>
      <c r="C44" s="71"/>
      <c r="D44" s="71"/>
      <c r="E44" s="71"/>
      <c r="F44" s="71"/>
      <c r="G44" s="17"/>
      <c r="J44" s="1" t="s">
        <v>34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 x14ac:dyDescent="0.35">
      <c r="B45" s="13" t="s">
        <v>34</v>
      </c>
      <c r="C45" s="71"/>
      <c r="D45" s="71"/>
      <c r="E45" s="71"/>
      <c r="F45" s="71"/>
      <c r="G45" s="17"/>
      <c r="J45" s="1" t="s">
        <v>35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 x14ac:dyDescent="0.35">
      <c r="B46" s="13" t="s">
        <v>35</v>
      </c>
      <c r="C46" s="71"/>
      <c r="D46" s="71"/>
      <c r="E46" s="71"/>
      <c r="F46" s="71"/>
      <c r="G46" s="17"/>
      <c r="J46" s="1" t="s">
        <v>45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20"/>
    </row>
    <row r="47" spans="2:15" x14ac:dyDescent="0.35">
      <c r="B47" s="20" t="s">
        <v>45</v>
      </c>
      <c r="C47" s="72"/>
      <c r="D47" s="72"/>
      <c r="E47" s="72"/>
      <c r="F47" s="72"/>
      <c r="G47" s="20"/>
      <c r="J47" s="1" t="s">
        <v>46</v>
      </c>
      <c r="K47" s="63">
        <f t="shared" ref="K47:N51" si="2">C48</f>
        <v>0</v>
      </c>
      <c r="L47" s="63">
        <f t="shared" si="2"/>
        <v>0</v>
      </c>
      <c r="M47" s="63">
        <f t="shared" si="2"/>
        <v>0</v>
      </c>
      <c r="N47" s="63">
        <f t="shared" si="2"/>
        <v>0</v>
      </c>
      <c r="O47" s="20"/>
    </row>
    <row r="48" spans="2:15" x14ac:dyDescent="0.35">
      <c r="B48" s="20" t="s">
        <v>46</v>
      </c>
      <c r="C48" s="72"/>
      <c r="D48" s="72"/>
      <c r="E48" s="72"/>
      <c r="F48" s="72"/>
      <c r="G48" s="20"/>
      <c r="J48" s="1" t="s">
        <v>47</v>
      </c>
      <c r="K48" s="63">
        <f t="shared" si="2"/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15" x14ac:dyDescent="0.35">
      <c r="B49" s="20" t="s">
        <v>55</v>
      </c>
      <c r="C49" s="71"/>
      <c r="D49" s="71"/>
      <c r="E49" s="71"/>
      <c r="F49" s="71"/>
      <c r="G49" s="20"/>
      <c r="J49" s="1" t="s">
        <v>48</v>
      </c>
      <c r="K49" s="63">
        <f t="shared" si="2"/>
        <v>0</v>
      </c>
      <c r="L49" s="63">
        <f t="shared" si="2"/>
        <v>0</v>
      </c>
      <c r="M49" s="63">
        <f t="shared" si="2"/>
        <v>0</v>
      </c>
      <c r="N49" s="63">
        <f t="shared" si="2"/>
        <v>0</v>
      </c>
      <c r="O49" s="20"/>
    </row>
    <row r="50" spans="2:15" x14ac:dyDescent="0.35">
      <c r="B50" s="20" t="s">
        <v>56</v>
      </c>
      <c r="C50" s="72"/>
      <c r="D50" s="72"/>
      <c r="E50" s="72"/>
      <c r="F50" s="72"/>
      <c r="G50" s="20"/>
      <c r="H50" s="10"/>
      <c r="I50" s="21"/>
      <c r="J50" s="1" t="s">
        <v>49</v>
      </c>
      <c r="K50" s="63">
        <f t="shared" si="2"/>
        <v>0</v>
      </c>
      <c r="L50" s="63">
        <f t="shared" si="2"/>
        <v>0</v>
      </c>
      <c r="M50" s="63">
        <f t="shared" si="2"/>
        <v>0</v>
      </c>
      <c r="N50" s="63">
        <f t="shared" si="2"/>
        <v>0</v>
      </c>
      <c r="O50" s="20"/>
    </row>
    <row r="51" spans="2:15" x14ac:dyDescent="0.35">
      <c r="B51" s="20" t="s">
        <v>49</v>
      </c>
      <c r="C51" s="72"/>
      <c r="D51" s="72"/>
      <c r="E51" s="72"/>
      <c r="F51" s="72"/>
      <c r="G51" s="20"/>
      <c r="H51" s="10"/>
      <c r="I51" s="10"/>
      <c r="J51" s="1" t="s">
        <v>50</v>
      </c>
      <c r="K51" s="63">
        <f t="shared" si="2"/>
        <v>0</v>
      </c>
      <c r="L51" s="63">
        <f t="shared" si="2"/>
        <v>0</v>
      </c>
      <c r="M51" s="63">
        <f t="shared" si="2"/>
        <v>0</v>
      </c>
      <c r="N51" s="63">
        <f t="shared" si="2"/>
        <v>0</v>
      </c>
      <c r="O51" s="20"/>
    </row>
    <row r="52" spans="2:15" ht="21" customHeight="1" x14ac:dyDescent="0.35">
      <c r="B52" s="20" t="s">
        <v>57</v>
      </c>
      <c r="C52" s="72"/>
      <c r="D52" s="72"/>
      <c r="E52" s="72"/>
      <c r="F52" s="72"/>
      <c r="G52" s="20"/>
      <c r="H52" s="10"/>
      <c r="I52" s="6"/>
      <c r="J52" s="1" t="s">
        <v>51</v>
      </c>
      <c r="K52" s="63" t="e">
        <f>#REF!</f>
        <v>#REF!</v>
      </c>
      <c r="L52" s="63" t="e">
        <f>#REF!</f>
        <v>#REF!</v>
      </c>
      <c r="M52" s="63" t="e">
        <f>#REF!</f>
        <v>#REF!</v>
      </c>
      <c r="N52" s="63" t="e">
        <f>#REF!</f>
        <v>#REF!</v>
      </c>
      <c r="O52" s="20"/>
    </row>
    <row r="53" spans="2:15" x14ac:dyDescent="0.35">
      <c r="B53" s="13" t="s">
        <v>18</v>
      </c>
      <c r="C53" s="17">
        <f>SUM(C32:C52)</f>
        <v>0</v>
      </c>
      <c r="D53" s="17">
        <f>SUM(D32:D52)</f>
        <v>0</v>
      </c>
      <c r="E53" s="17">
        <f>SUM(E32:E52)</f>
        <v>0</v>
      </c>
      <c r="F53" s="17">
        <f>SUM(F32:F52)*2</f>
        <v>0</v>
      </c>
      <c r="G53" s="68">
        <f>SUM(C53:F53)/C25</f>
        <v>0</v>
      </c>
    </row>
    <row r="54" spans="2:15" x14ac:dyDescent="0.35">
      <c r="B54" s="18" t="s">
        <v>17</v>
      </c>
      <c r="C54" s="19">
        <f>C53/C25</f>
        <v>0</v>
      </c>
      <c r="D54" s="19">
        <f>D53/C25</f>
        <v>0</v>
      </c>
      <c r="E54" s="19">
        <f>E53/C25</f>
        <v>0</v>
      </c>
      <c r="F54" s="19">
        <f>F53/C25</f>
        <v>0</v>
      </c>
      <c r="G54" s="69">
        <f>SUM(C54:F54)</f>
        <v>0</v>
      </c>
    </row>
    <row r="56" spans="2:15" x14ac:dyDescent="0.35">
      <c r="B56" s="85"/>
      <c r="C56" s="85"/>
      <c r="D56" s="85"/>
      <c r="E56" s="85"/>
      <c r="F56" s="85"/>
      <c r="G56" s="85"/>
    </row>
    <row r="57" spans="2:15" x14ac:dyDescent="0.35">
      <c r="B57" s="85"/>
      <c r="C57" s="85"/>
      <c r="D57" s="85"/>
      <c r="E57" s="85"/>
      <c r="F57" s="85"/>
      <c r="G57" s="85"/>
    </row>
    <row r="58" spans="2:15" ht="21" x14ac:dyDescent="0.5">
      <c r="B58" s="84" t="s">
        <v>107</v>
      </c>
      <c r="C58" s="84"/>
      <c r="D58" s="85"/>
      <c r="E58" s="85"/>
      <c r="F58" s="85"/>
      <c r="G58" s="84" t="s">
        <v>102</v>
      </c>
    </row>
    <row r="59" spans="2:15" ht="21" x14ac:dyDescent="0.5">
      <c r="B59" s="84" t="s">
        <v>100</v>
      </c>
      <c r="C59" s="86"/>
      <c r="D59" s="87"/>
      <c r="E59" s="87"/>
      <c r="F59" s="87"/>
      <c r="G59" s="84" t="s">
        <v>103</v>
      </c>
    </row>
    <row r="60" spans="2:15" ht="21" x14ac:dyDescent="0.5">
      <c r="B60" s="84" t="s">
        <v>99</v>
      </c>
      <c r="C60" s="87"/>
      <c r="D60" s="87"/>
      <c r="E60" s="87"/>
      <c r="F60" s="87"/>
      <c r="G60" s="87"/>
    </row>
    <row r="61" spans="2:15" ht="21" x14ac:dyDescent="0.5">
      <c r="B61" s="84" t="s">
        <v>92</v>
      </c>
      <c r="C61" s="86"/>
      <c r="D61" s="87"/>
      <c r="E61" s="87"/>
      <c r="F61" s="87"/>
      <c r="G61" s="87"/>
    </row>
    <row r="62" spans="2:15" ht="21" x14ac:dyDescent="0.5">
      <c r="B62" s="84" t="s">
        <v>109</v>
      </c>
      <c r="C62" s="87"/>
      <c r="D62" s="87"/>
      <c r="E62" s="87"/>
      <c r="F62" s="87"/>
      <c r="G62" s="87"/>
    </row>
    <row r="63" spans="2:15" ht="21" x14ac:dyDescent="0.5">
      <c r="B63" s="84" t="s">
        <v>108</v>
      </c>
      <c r="C63" s="87"/>
      <c r="D63" s="87"/>
      <c r="E63" s="87"/>
      <c r="F63" s="87"/>
      <c r="G63" s="84" t="s">
        <v>104</v>
      </c>
    </row>
    <row r="64" spans="2:15" ht="21" x14ac:dyDescent="0.5">
      <c r="B64" s="84" t="s">
        <v>110</v>
      </c>
      <c r="C64" s="87"/>
      <c r="D64" s="87"/>
      <c r="E64" s="87"/>
      <c r="F64" s="87"/>
      <c r="G64" s="87"/>
    </row>
    <row r="65" spans="2:7" ht="21" x14ac:dyDescent="0.5">
      <c r="B65" s="84" t="s">
        <v>95</v>
      </c>
      <c r="C65" s="87"/>
      <c r="D65" s="87"/>
      <c r="E65" s="87"/>
      <c r="F65" s="87"/>
      <c r="G65" s="87"/>
    </row>
    <row r="66" spans="2:7" ht="21" x14ac:dyDescent="0.5">
      <c r="B66" s="84" t="s">
        <v>96</v>
      </c>
      <c r="C66" s="87"/>
      <c r="D66" s="87"/>
      <c r="E66" s="87"/>
      <c r="F66" s="87"/>
      <c r="G66" s="84" t="s">
        <v>105</v>
      </c>
    </row>
    <row r="67" spans="2:7" ht="21" x14ac:dyDescent="0.5">
      <c r="B67" s="84" t="s">
        <v>97</v>
      </c>
      <c r="C67" s="87"/>
      <c r="D67" s="87"/>
      <c r="E67" s="87"/>
      <c r="F67" s="87"/>
      <c r="G67" s="87"/>
    </row>
    <row r="68" spans="2:7" ht="21" x14ac:dyDescent="0.5">
      <c r="B68" s="84" t="s">
        <v>98</v>
      </c>
      <c r="C68" s="87"/>
      <c r="D68" s="87"/>
      <c r="E68" s="87"/>
      <c r="F68" s="87"/>
      <c r="G68" s="87"/>
    </row>
    <row r="69" spans="2:7" ht="21" x14ac:dyDescent="0.5">
      <c r="B69" s="84" t="s">
        <v>93</v>
      </c>
      <c r="C69" s="87"/>
      <c r="D69" s="87"/>
      <c r="E69" s="87"/>
      <c r="F69" s="87"/>
      <c r="G69" s="84" t="s">
        <v>106</v>
      </c>
    </row>
    <row r="70" spans="2:7" ht="21" x14ac:dyDescent="0.5">
      <c r="B70" s="84" t="s">
        <v>94</v>
      </c>
      <c r="C70" s="87"/>
      <c r="D70" s="87"/>
      <c r="E70" s="87"/>
      <c r="F70" s="87"/>
      <c r="G70" s="87"/>
    </row>
    <row r="71" spans="2:7" ht="21" x14ac:dyDescent="0.5">
      <c r="B71" s="84"/>
      <c r="C71" s="87"/>
      <c r="D71" s="87"/>
      <c r="E71" s="87"/>
      <c r="F71" s="87"/>
      <c r="G71" s="87"/>
    </row>
    <row r="72" spans="2:7" ht="21" x14ac:dyDescent="0.5">
      <c r="B72" s="84" t="s">
        <v>101</v>
      </c>
      <c r="C72" s="87"/>
      <c r="D72" s="87"/>
      <c r="E72" s="87"/>
      <c r="F72" s="87"/>
      <c r="G72" s="87"/>
    </row>
    <row r="73" spans="2:7" ht="21" x14ac:dyDescent="0.5">
      <c r="B73" s="87"/>
      <c r="C73" s="87"/>
      <c r="D73" s="87"/>
      <c r="E73" s="87"/>
      <c r="F73" s="87"/>
      <c r="G73" s="84"/>
    </row>
    <row r="74" spans="2:7" ht="18.5" customHeight="1" x14ac:dyDescent="0.5">
      <c r="B74" s="87"/>
      <c r="C74" s="87"/>
      <c r="D74" s="87"/>
      <c r="E74" s="87"/>
      <c r="F74" s="87"/>
      <c r="G74" s="87"/>
    </row>
    <row r="75" spans="2:7" ht="18.5" customHeight="1" x14ac:dyDescent="0.35">
      <c r="B75" s="10"/>
      <c r="C75" s="10"/>
    </row>
    <row r="76" spans="2:7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10"/>
    </row>
    <row r="83" spans="2:9" x14ac:dyDescent="0.35">
      <c r="B83" s="10"/>
      <c r="C83" s="10"/>
    </row>
    <row r="84" spans="2:9" x14ac:dyDescent="0.35">
      <c r="B84" s="10"/>
      <c r="C84" s="10"/>
    </row>
    <row r="85" spans="2:9" x14ac:dyDescent="0.35">
      <c r="B85" s="6"/>
      <c r="C85" s="27"/>
      <c r="D85" s="27"/>
      <c r="E85" s="27"/>
      <c r="F85" s="27"/>
      <c r="G85" s="6"/>
      <c r="H85" s="10"/>
      <c r="I85" s="10"/>
    </row>
    <row r="86" spans="2:9" x14ac:dyDescent="0.35">
      <c r="B86" s="6"/>
      <c r="C86" s="27"/>
      <c r="D86" s="27"/>
      <c r="E86" s="27"/>
      <c r="F86" s="27"/>
      <c r="G86" s="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x14ac:dyDescent="0.35">
      <c r="B88" s="6"/>
      <c r="C88" s="6"/>
      <c r="D88" s="6"/>
      <c r="E88" s="6"/>
      <c r="F88" s="6"/>
      <c r="G88" s="6"/>
      <c r="H88" s="10"/>
      <c r="I88" s="10"/>
    </row>
    <row r="89" spans="2:9" x14ac:dyDescent="0.35">
      <c r="B89" s="6"/>
      <c r="C89" s="26"/>
      <c r="D89" s="26"/>
      <c r="E89" s="26"/>
      <c r="F89" s="26"/>
      <c r="G89" s="26"/>
      <c r="H89" s="10"/>
      <c r="I89" s="10"/>
    </row>
    <row r="90" spans="2:9" x14ac:dyDescent="0.35">
      <c r="B90" s="6"/>
      <c r="C90" s="6"/>
      <c r="D90" s="6"/>
      <c r="E90" s="6"/>
      <c r="F90" s="6"/>
      <c r="G90" s="6"/>
      <c r="H90" s="10"/>
      <c r="I90" s="10"/>
    </row>
    <row r="91" spans="2:9" ht="23.5" customHeight="1" x14ac:dyDescent="0.35">
      <c r="B91" s="21"/>
      <c r="C91" s="21"/>
      <c r="D91" s="21"/>
      <c r="E91" s="21"/>
      <c r="F91" s="21"/>
      <c r="G91" s="21"/>
      <c r="H91" s="10"/>
      <c r="I91" s="10"/>
    </row>
    <row r="92" spans="2:9" ht="23.5" customHeight="1" x14ac:dyDescent="0.35">
      <c r="B92" s="21"/>
      <c r="C92" s="21"/>
      <c r="D92" s="21"/>
      <c r="E92" s="21"/>
      <c r="F92" s="21"/>
      <c r="G92" s="21"/>
      <c r="H92" s="10"/>
      <c r="I92" s="10"/>
    </row>
    <row r="93" spans="2:9" ht="33.5" customHeight="1" x14ac:dyDescent="0.35">
      <c r="B93" s="21"/>
      <c r="C93" s="21"/>
      <c r="D93" s="21"/>
      <c r="E93" s="21"/>
      <c r="F93" s="21"/>
      <c r="G93" s="21"/>
      <c r="H93" s="10"/>
      <c r="I93" s="10"/>
    </row>
    <row r="94" spans="2:9" x14ac:dyDescent="0.35">
      <c r="B94" s="8"/>
      <c r="C94" s="6"/>
      <c r="D94" s="6"/>
      <c r="E94" s="6"/>
      <c r="F94" s="6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28"/>
      <c r="D97" s="28"/>
      <c r="E97" s="28"/>
      <c r="F97" s="28"/>
      <c r="G97" s="6"/>
      <c r="H97" s="10"/>
      <c r="I97" s="10"/>
    </row>
    <row r="98" spans="2:9" x14ac:dyDescent="0.35">
      <c r="B98" s="6"/>
      <c r="C98" s="6"/>
      <c r="D98" s="6"/>
      <c r="E98" s="6"/>
      <c r="F98" s="6"/>
      <c r="G98" s="6"/>
      <c r="H98" s="10"/>
      <c r="I98" s="10"/>
    </row>
    <row r="99" spans="2:9" x14ac:dyDescent="0.35">
      <c r="B99" s="6"/>
      <c r="C99" s="6"/>
      <c r="D99" s="6"/>
      <c r="E99" s="6"/>
      <c r="F99" s="6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28"/>
      <c r="D101" s="28"/>
      <c r="E101" s="28"/>
      <c r="F101" s="28"/>
      <c r="G101" s="6"/>
      <c r="H101" s="10"/>
      <c r="I101" s="10"/>
    </row>
    <row r="102" spans="2:9" x14ac:dyDescent="0.35">
      <c r="B102" s="6"/>
      <c r="C102" s="28"/>
      <c r="D102" s="28"/>
      <c r="E102" s="28"/>
      <c r="F102" s="28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6"/>
      <c r="D104" s="6"/>
      <c r="E104" s="6"/>
      <c r="F104" s="6"/>
      <c r="G104" s="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26"/>
      <c r="D107" s="26"/>
      <c r="E107" s="26"/>
      <c r="F107" s="26"/>
      <c r="G107" s="2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8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6"/>
      <c r="D115" s="6"/>
      <c r="E115" s="6"/>
      <c r="F115" s="6"/>
      <c r="G115" s="6"/>
      <c r="H115" s="10"/>
      <c r="I115" s="10"/>
    </row>
    <row r="116" spans="2:9" x14ac:dyDescent="0.35">
      <c r="B116" s="6"/>
      <c r="C116" s="6"/>
      <c r="D116" s="6"/>
      <c r="E116" s="6"/>
      <c r="F116" s="6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28"/>
      <c r="D118" s="28"/>
      <c r="E118" s="28"/>
      <c r="F118" s="28"/>
      <c r="G118" s="6"/>
      <c r="H118" s="10"/>
      <c r="I118" s="10"/>
    </row>
    <row r="119" spans="2:9" x14ac:dyDescent="0.35">
      <c r="B119" s="6"/>
      <c r="C119" s="28"/>
      <c r="D119" s="28"/>
      <c r="E119" s="28"/>
      <c r="F119" s="28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6"/>
      <c r="C121" s="6"/>
      <c r="D121" s="6"/>
      <c r="E121" s="6"/>
      <c r="F121" s="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26"/>
      <c r="D124" s="6"/>
      <c r="E124" s="26"/>
      <c r="F124" s="26"/>
      <c r="G124" s="6"/>
      <c r="H124" s="10"/>
      <c r="I124" s="10"/>
    </row>
    <row r="125" spans="2:9" x14ac:dyDescent="0.35">
      <c r="B125" s="6"/>
      <c r="C125" s="6"/>
      <c r="D125" s="6"/>
      <c r="E125" s="6"/>
      <c r="F125" s="6"/>
      <c r="G125" s="6"/>
      <c r="H125" s="10"/>
      <c r="I125" s="10"/>
    </row>
    <row r="126" spans="2:9" x14ac:dyDescent="0.35">
      <c r="B126" s="6"/>
      <c r="C126" s="6"/>
      <c r="D126" s="6"/>
      <c r="E126" s="6"/>
      <c r="F126" s="6"/>
      <c r="G126" s="6"/>
      <c r="H126" s="10"/>
      <c r="I126" s="10"/>
    </row>
    <row r="127" spans="2:9" x14ac:dyDescent="0.35">
      <c r="B127" s="9"/>
      <c r="C127" s="9"/>
      <c r="D127" s="9"/>
      <c r="E127" s="9"/>
      <c r="F127" s="9"/>
      <c r="G127" s="9"/>
    </row>
    <row r="128" spans="2:9" x14ac:dyDescent="0.35">
      <c r="B128" s="9"/>
      <c r="C128" s="9"/>
      <c r="D128" s="9"/>
      <c r="E128" s="9"/>
      <c r="F128" s="9"/>
      <c r="G128" s="9"/>
    </row>
  </sheetData>
  <conditionalFormatting sqref="C32">
    <cfRule type="cellIs" dxfId="64" priority="13" operator="greaterThan">
      <formula>10</formula>
    </cfRule>
  </conditionalFormatting>
  <conditionalFormatting sqref="C32:F46">
    <cfRule type="cellIs" dxfId="63" priority="7" operator="lessThan">
      <formula>1</formula>
    </cfRule>
    <cfRule type="cellIs" dxfId="62" priority="10" operator="lessThan">
      <formula>1</formula>
    </cfRule>
    <cfRule type="cellIs" dxfId="61" priority="11" operator="lessThan">
      <formula>1</formula>
    </cfRule>
    <cfRule type="cellIs" dxfId="60" priority="12" operator="greaterThan">
      <formula>10</formula>
    </cfRule>
  </conditionalFormatting>
  <conditionalFormatting sqref="C25">
    <cfRule type="cellIs" dxfId="59" priority="8" operator="lessThan">
      <formula>1</formula>
    </cfRule>
    <cfRule type="cellIs" dxfId="58" priority="9" operator="lessThan">
      <formula>1</formula>
    </cfRule>
  </conditionalFormatting>
  <conditionalFormatting sqref="G28">
    <cfRule type="cellIs" dxfId="57" priority="5" operator="lessThan">
      <formula>1</formula>
    </cfRule>
    <cfRule type="cellIs" dxfId="56" priority="6" operator="lessThan">
      <formula>1</formula>
    </cfRule>
  </conditionalFormatting>
  <conditionalFormatting sqref="G29">
    <cfRule type="cellIs" dxfId="55" priority="3" operator="lessThan">
      <formula>1</formula>
    </cfRule>
    <cfRule type="cellIs" dxfId="54" priority="4" operator="lessThan">
      <formula>1</formula>
    </cfRule>
  </conditionalFormatting>
  <conditionalFormatting sqref="G30">
    <cfRule type="cellIs" dxfId="53" priority="1" operator="lessThan">
      <formula>1</formula>
    </cfRule>
    <cfRule type="cellIs" dxfId="52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O128"/>
  <sheetViews>
    <sheetView topLeftCell="A20" workbookViewId="0">
      <selection activeCell="C26" sqref="C26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71</v>
      </c>
      <c r="C6" s="81"/>
      <c r="D6" s="78"/>
      <c r="E6" s="81"/>
    </row>
    <row r="7" spans="2:5" ht="21" x14ac:dyDescent="0.5">
      <c r="B7" s="3" t="s">
        <v>72</v>
      </c>
      <c r="C7" s="4"/>
      <c r="D7" s="82"/>
      <c r="E7" s="5"/>
    </row>
    <row r="8" spans="2:5" ht="21" x14ac:dyDescent="0.5">
      <c r="B8" s="3" t="s">
        <v>73</v>
      </c>
      <c r="C8" s="4"/>
      <c r="D8" s="82"/>
      <c r="E8" s="5"/>
    </row>
    <row r="9" spans="2:5" ht="21" x14ac:dyDescent="0.5">
      <c r="B9" s="3" t="s">
        <v>74</v>
      </c>
      <c r="C9" s="4"/>
      <c r="D9" s="82"/>
      <c r="E9" s="5"/>
    </row>
    <row r="10" spans="2:5" ht="21" x14ac:dyDescent="0.5">
      <c r="B10" s="3" t="s">
        <v>75</v>
      </c>
      <c r="C10" s="4"/>
      <c r="D10" s="82"/>
      <c r="E10" s="5"/>
    </row>
    <row r="11" spans="2:5" ht="21" x14ac:dyDescent="0.5">
      <c r="B11" s="3" t="s">
        <v>76</v>
      </c>
      <c r="C11" s="4"/>
      <c r="D11" s="83"/>
      <c r="E11" s="5"/>
    </row>
    <row r="12" spans="2:5" ht="21" x14ac:dyDescent="0.5">
      <c r="B12" s="3" t="s">
        <v>77</v>
      </c>
      <c r="C12" s="4"/>
      <c r="D12" s="82"/>
      <c r="E12" s="5"/>
    </row>
    <row r="13" spans="2:5" ht="21" x14ac:dyDescent="0.5">
      <c r="B13" s="3" t="s">
        <v>78</v>
      </c>
      <c r="C13" s="4"/>
      <c r="D13" s="82"/>
      <c r="E13" s="5"/>
    </row>
    <row r="14" spans="2:5" ht="21" x14ac:dyDescent="0.5">
      <c r="B14" s="3" t="s">
        <v>79</v>
      </c>
      <c r="C14" s="4"/>
      <c r="D14" s="82"/>
      <c r="E14" s="5"/>
    </row>
    <row r="15" spans="2:5" ht="21" x14ac:dyDescent="0.5">
      <c r="B15" s="3" t="s">
        <v>80</v>
      </c>
      <c r="C15" s="4"/>
      <c r="D15" s="82"/>
      <c r="E15" s="5"/>
    </row>
    <row r="16" spans="2:5" ht="21" x14ac:dyDescent="0.5">
      <c r="B16" s="3" t="s">
        <v>81</v>
      </c>
      <c r="C16" s="4"/>
      <c r="D16" s="82"/>
      <c r="E16" s="5"/>
    </row>
    <row r="17" spans="1:15" ht="21" x14ac:dyDescent="0.5">
      <c r="B17" s="3" t="s">
        <v>82</v>
      </c>
      <c r="C17" s="4"/>
      <c r="D17" s="82"/>
      <c r="E17" s="5"/>
    </row>
    <row r="18" spans="1:15" ht="21" x14ac:dyDescent="0.5">
      <c r="B18" s="3" t="s">
        <v>83</v>
      </c>
      <c r="C18" s="4"/>
      <c r="D18" s="82" t="s">
        <v>84</v>
      </c>
      <c r="E18" s="5"/>
    </row>
    <row r="19" spans="1:15" ht="21" x14ac:dyDescent="0.5">
      <c r="B19" s="3" t="s">
        <v>85</v>
      </c>
      <c r="C19" s="4"/>
      <c r="D19" s="82"/>
      <c r="E19" s="5"/>
    </row>
    <row r="20" spans="1:15" ht="21" x14ac:dyDescent="0.5">
      <c r="B20" s="3" t="s">
        <v>86</v>
      </c>
      <c r="C20" s="4"/>
      <c r="D20" s="82"/>
      <c r="E20" s="5"/>
    </row>
    <row r="21" spans="1:15" ht="21" x14ac:dyDescent="0.5">
      <c r="B21" s="3" t="s">
        <v>87</v>
      </c>
      <c r="C21" s="4"/>
      <c r="D21" s="82"/>
      <c r="E21" s="5"/>
    </row>
    <row r="22" spans="1:15" ht="21" x14ac:dyDescent="0.5">
      <c r="B22" s="3" t="s">
        <v>88</v>
      </c>
      <c r="C22" s="4"/>
      <c r="D22" s="82"/>
      <c r="E22" s="5"/>
    </row>
    <row r="23" spans="1:15" ht="21" x14ac:dyDescent="0.5">
      <c r="A23" s="7"/>
      <c r="B23" s="3" t="s">
        <v>89</v>
      </c>
      <c r="C23" s="4"/>
      <c r="D23" s="82"/>
      <c r="E23" s="5"/>
    </row>
    <row r="24" spans="1:15" s="7" customFormat="1" ht="27" customHeight="1" x14ac:dyDescent="0.5">
      <c r="B24" s="3" t="s">
        <v>69</v>
      </c>
      <c r="C24" s="4"/>
      <c r="D24" s="5"/>
      <c r="E24" s="5"/>
      <c r="F24" s="5"/>
      <c r="G24" s="6"/>
    </row>
    <row r="25" spans="1:15" s="7" customFormat="1" ht="21" x14ac:dyDescent="0.5">
      <c r="B25" s="3" t="s">
        <v>21</v>
      </c>
      <c r="C25" s="56">
        <v>1</v>
      </c>
      <c r="D25" s="5"/>
      <c r="E25" s="5"/>
      <c r="F25" s="5"/>
      <c r="G25" s="6"/>
    </row>
    <row r="26" spans="1:15" x14ac:dyDescent="0.35">
      <c r="B26" s="8"/>
      <c r="C26" s="10"/>
      <c r="D26" s="10"/>
      <c r="E26" s="10"/>
      <c r="F26" s="10"/>
      <c r="G26" s="10"/>
    </row>
    <row r="27" spans="1:15" x14ac:dyDescent="0.3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1:15" x14ac:dyDescent="0.3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1:15" x14ac:dyDescent="0.3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1:15" x14ac:dyDescent="0.3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1:15" x14ac:dyDescent="0.35">
      <c r="B31" s="14"/>
      <c r="C31" s="15"/>
      <c r="D31" s="15"/>
      <c r="E31" s="15"/>
      <c r="F31" s="15"/>
      <c r="G31" s="65" t="s">
        <v>44</v>
      </c>
      <c r="J31" s="1" t="str">
        <f>B32</f>
        <v>Kock 1</v>
      </c>
      <c r="K31" s="63">
        <f t="shared" ref="K31:M41" si="0">C32</f>
        <v>0</v>
      </c>
      <c r="L31" s="63">
        <f t="shared" si="0"/>
        <v>0</v>
      </c>
      <c r="M31" s="63">
        <f t="shared" si="0"/>
        <v>0</v>
      </c>
      <c r="N31" s="63">
        <f t="shared" ref="N31:N45" si="1">F32</f>
        <v>0</v>
      </c>
      <c r="O31" s="63"/>
    </row>
    <row r="32" spans="1:15" x14ac:dyDescent="0.35">
      <c r="B32" s="15" t="s">
        <v>3</v>
      </c>
      <c r="C32" s="70">
        <v>0</v>
      </c>
      <c r="D32" s="70">
        <v>0</v>
      </c>
      <c r="E32" s="70">
        <v>0</v>
      </c>
      <c r="F32" s="70">
        <v>0</v>
      </c>
      <c r="G32" s="66"/>
      <c r="J32" s="1" t="str">
        <f t="shared" ref="J32:J41" si="2">B33</f>
        <v>Kock2</v>
      </c>
      <c r="K32" s="63">
        <f t="shared" si="0"/>
        <v>0</v>
      </c>
      <c r="L32" s="63">
        <f t="shared" si="0"/>
        <v>0</v>
      </c>
      <c r="M32" s="63">
        <f t="shared" si="0"/>
        <v>0</v>
      </c>
      <c r="N32" s="63">
        <f t="shared" si="1"/>
        <v>0</v>
      </c>
      <c r="O32" s="63"/>
    </row>
    <row r="33" spans="2:15" x14ac:dyDescent="0.35">
      <c r="B33" s="13" t="s">
        <v>4</v>
      </c>
      <c r="C33" s="71"/>
      <c r="D33" s="71"/>
      <c r="E33" s="71"/>
      <c r="F33" s="71"/>
      <c r="G33" s="17"/>
      <c r="J33" s="1" t="str">
        <f t="shared" si="2"/>
        <v>Kock 3</v>
      </c>
      <c r="K33" s="63">
        <f t="shared" si="0"/>
        <v>0</v>
      </c>
      <c r="L33" s="63">
        <f t="shared" si="0"/>
        <v>0</v>
      </c>
      <c r="M33" s="63">
        <f t="shared" si="0"/>
        <v>0</v>
      </c>
      <c r="N33" s="63">
        <f t="shared" si="1"/>
        <v>0</v>
      </c>
      <c r="O33" s="63"/>
    </row>
    <row r="34" spans="2:15" x14ac:dyDescent="0.35">
      <c r="B34" s="13" t="s">
        <v>5</v>
      </c>
      <c r="C34" s="71"/>
      <c r="D34" s="71"/>
      <c r="E34" s="71"/>
      <c r="F34" s="71"/>
      <c r="G34" s="17"/>
      <c r="J34" s="1" t="str">
        <f t="shared" si="2"/>
        <v>Kock 4</v>
      </c>
      <c r="K34" s="63">
        <f t="shared" si="0"/>
        <v>0</v>
      </c>
      <c r="L34" s="63">
        <f t="shared" si="0"/>
        <v>0</v>
      </c>
      <c r="M34" s="63">
        <f t="shared" si="0"/>
        <v>0</v>
      </c>
      <c r="N34" s="63">
        <f t="shared" si="1"/>
        <v>0</v>
      </c>
      <c r="O34" s="63"/>
    </row>
    <row r="35" spans="2:15" x14ac:dyDescent="0.35">
      <c r="B35" s="13" t="s">
        <v>6</v>
      </c>
      <c r="C35" s="71"/>
      <c r="D35" s="71"/>
      <c r="E35" s="71"/>
      <c r="F35" s="71"/>
      <c r="G35" s="17"/>
      <c r="J35" s="1" t="str">
        <f t="shared" si="2"/>
        <v>Kock 5</v>
      </c>
      <c r="K35" s="63">
        <f t="shared" si="0"/>
        <v>0</v>
      </c>
      <c r="L35" s="63">
        <f t="shared" si="0"/>
        <v>0</v>
      </c>
      <c r="M35" s="63">
        <f t="shared" si="0"/>
        <v>0</v>
      </c>
      <c r="N35" s="63">
        <f t="shared" si="1"/>
        <v>0</v>
      </c>
      <c r="O35" s="63"/>
    </row>
    <row r="36" spans="2:15" x14ac:dyDescent="0.35">
      <c r="B36" s="13" t="s">
        <v>7</v>
      </c>
      <c r="C36" s="71"/>
      <c r="D36" s="71"/>
      <c r="E36" s="71"/>
      <c r="F36" s="71"/>
      <c r="G36" s="17"/>
      <c r="J36" s="1" t="str">
        <f t="shared" si="2"/>
        <v>Kock 6</v>
      </c>
      <c r="K36" s="63">
        <f t="shared" si="0"/>
        <v>0</v>
      </c>
      <c r="L36" s="63">
        <f t="shared" si="0"/>
        <v>0</v>
      </c>
      <c r="M36" s="63">
        <f t="shared" si="0"/>
        <v>0</v>
      </c>
      <c r="N36" s="63">
        <f t="shared" si="1"/>
        <v>0</v>
      </c>
      <c r="O36" s="63"/>
    </row>
    <row r="37" spans="2:15" x14ac:dyDescent="0.35">
      <c r="B37" s="13" t="s">
        <v>8</v>
      </c>
      <c r="C37" s="71"/>
      <c r="D37" s="71"/>
      <c r="E37" s="71"/>
      <c r="F37" s="71"/>
      <c r="G37" s="17"/>
      <c r="J37" s="1" t="str">
        <f t="shared" si="2"/>
        <v>Kock 7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1"/>
        <v>0</v>
      </c>
      <c r="O37" s="63"/>
    </row>
    <row r="38" spans="2:15" x14ac:dyDescent="0.35">
      <c r="B38" s="13" t="s">
        <v>9</v>
      </c>
      <c r="C38" s="71"/>
      <c r="D38" s="71"/>
      <c r="E38" s="71"/>
      <c r="F38" s="71"/>
      <c r="G38" s="17"/>
      <c r="J38" s="1" t="str">
        <f t="shared" si="2"/>
        <v>Kock 8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1"/>
        <v>0</v>
      </c>
      <c r="O38" s="63"/>
    </row>
    <row r="39" spans="2:15" x14ac:dyDescent="0.35">
      <c r="B39" s="13" t="s">
        <v>10</v>
      </c>
      <c r="C39" s="71"/>
      <c r="D39" s="71"/>
      <c r="E39" s="71"/>
      <c r="F39" s="71"/>
      <c r="G39" s="17"/>
      <c r="J39" s="1" t="str">
        <f t="shared" si="2"/>
        <v>Kock 9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1"/>
        <v>0</v>
      </c>
      <c r="O39" s="63"/>
    </row>
    <row r="40" spans="2:15" x14ac:dyDescent="0.35">
      <c r="B40" s="13" t="s">
        <v>11</v>
      </c>
      <c r="C40" s="71"/>
      <c r="D40" s="71"/>
      <c r="E40" s="71"/>
      <c r="F40" s="71"/>
      <c r="G40" s="17"/>
      <c r="J40" s="1" t="str">
        <f t="shared" si="2"/>
        <v>Kock 10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1"/>
        <v>0</v>
      </c>
      <c r="O40" s="63"/>
    </row>
    <row r="41" spans="2:15" x14ac:dyDescent="0.35">
      <c r="B41" s="13" t="s">
        <v>12</v>
      </c>
      <c r="C41" s="71"/>
      <c r="D41" s="71"/>
      <c r="E41" s="71"/>
      <c r="F41" s="71"/>
      <c r="G41" s="17"/>
      <c r="J41" s="1" t="str">
        <f t="shared" si="2"/>
        <v>Kock 11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1"/>
        <v>0</v>
      </c>
      <c r="O41" s="63"/>
    </row>
    <row r="42" spans="2:15" x14ac:dyDescent="0.35">
      <c r="B42" s="13" t="s">
        <v>13</v>
      </c>
      <c r="C42" s="71"/>
      <c r="D42" s="71"/>
      <c r="E42" s="71"/>
      <c r="F42" s="71"/>
      <c r="G42" s="17"/>
      <c r="J42" s="1" t="s">
        <v>32</v>
      </c>
      <c r="K42" s="63">
        <f t="shared" ref="K42:M45" si="3">C43</f>
        <v>0</v>
      </c>
      <c r="L42" s="63">
        <f t="shared" si="3"/>
        <v>0</v>
      </c>
      <c r="M42" s="63">
        <f t="shared" si="3"/>
        <v>0</v>
      </c>
      <c r="N42" s="63">
        <f t="shared" si="1"/>
        <v>0</v>
      </c>
      <c r="O42" s="63"/>
    </row>
    <row r="43" spans="2:15" x14ac:dyDescent="0.35">
      <c r="B43" s="13" t="s">
        <v>32</v>
      </c>
      <c r="C43" s="71"/>
      <c r="D43" s="71"/>
      <c r="E43" s="71"/>
      <c r="F43" s="71"/>
      <c r="G43" s="17"/>
      <c r="J43" s="1" t="s">
        <v>33</v>
      </c>
      <c r="K43" s="63">
        <f t="shared" si="3"/>
        <v>0</v>
      </c>
      <c r="L43" s="63">
        <f t="shared" si="3"/>
        <v>0</v>
      </c>
      <c r="M43" s="63">
        <f t="shared" si="3"/>
        <v>0</v>
      </c>
      <c r="N43" s="63">
        <f t="shared" si="1"/>
        <v>0</v>
      </c>
      <c r="O43" s="63"/>
    </row>
    <row r="44" spans="2:15" x14ac:dyDescent="0.35">
      <c r="B44" s="13" t="s">
        <v>33</v>
      </c>
      <c r="C44" s="71"/>
      <c r="D44" s="71"/>
      <c r="E44" s="71"/>
      <c r="F44" s="71"/>
      <c r="G44" s="17"/>
      <c r="J44" s="1" t="s">
        <v>34</v>
      </c>
      <c r="K44" s="63">
        <f t="shared" si="3"/>
        <v>0</v>
      </c>
      <c r="L44" s="63">
        <f t="shared" si="3"/>
        <v>0</v>
      </c>
      <c r="M44" s="63">
        <f t="shared" si="3"/>
        <v>0</v>
      </c>
      <c r="N44" s="63">
        <f t="shared" si="1"/>
        <v>0</v>
      </c>
      <c r="O44" s="63"/>
    </row>
    <row r="45" spans="2:15" x14ac:dyDescent="0.35">
      <c r="B45" s="13" t="s">
        <v>34</v>
      </c>
      <c r="C45" s="71"/>
      <c r="D45" s="71"/>
      <c r="E45" s="71"/>
      <c r="F45" s="71"/>
      <c r="G45" s="17"/>
      <c r="J45" s="1" t="s">
        <v>35</v>
      </c>
      <c r="K45" s="63">
        <f t="shared" si="3"/>
        <v>0</v>
      </c>
      <c r="L45" s="63">
        <f t="shared" si="3"/>
        <v>0</v>
      </c>
      <c r="M45" s="63">
        <f t="shared" si="3"/>
        <v>0</v>
      </c>
      <c r="N45" s="63">
        <f t="shared" si="1"/>
        <v>0</v>
      </c>
      <c r="O45" s="63"/>
    </row>
    <row r="46" spans="2:15" x14ac:dyDescent="0.35">
      <c r="B46" s="13" t="s">
        <v>35</v>
      </c>
      <c r="C46" s="71"/>
      <c r="D46" s="71"/>
      <c r="E46" s="71"/>
      <c r="F46" s="71"/>
      <c r="G46" s="17"/>
      <c r="J46" s="1" t="s">
        <v>45</v>
      </c>
      <c r="K46" s="63">
        <f t="shared" ref="K46:K51" si="4">C47</f>
        <v>0</v>
      </c>
      <c r="L46" s="63">
        <f t="shared" ref="L46:L51" si="5">D47</f>
        <v>0</v>
      </c>
      <c r="M46" s="63">
        <f t="shared" ref="M46:M51" si="6">E47</f>
        <v>0</v>
      </c>
      <c r="N46" s="63">
        <f t="shared" ref="N46:N51" si="7">F47</f>
        <v>0</v>
      </c>
      <c r="O46" s="20"/>
    </row>
    <row r="47" spans="2:15" x14ac:dyDescent="0.35">
      <c r="B47" s="20" t="s">
        <v>45</v>
      </c>
      <c r="C47" s="74"/>
      <c r="D47" s="74"/>
      <c r="E47" s="74"/>
      <c r="F47" s="74"/>
      <c r="G47" s="20"/>
      <c r="J47" s="1" t="s">
        <v>46</v>
      </c>
      <c r="K47" s="63">
        <f t="shared" si="4"/>
        <v>0</v>
      </c>
      <c r="L47" s="63">
        <f t="shared" si="5"/>
        <v>0</v>
      </c>
      <c r="M47" s="63">
        <f t="shared" si="6"/>
        <v>0</v>
      </c>
      <c r="N47" s="63">
        <f t="shared" si="7"/>
        <v>0</v>
      </c>
      <c r="O47" s="20"/>
    </row>
    <row r="48" spans="2:15" x14ac:dyDescent="0.35">
      <c r="B48" s="20" t="s">
        <v>46</v>
      </c>
      <c r="C48" s="74"/>
      <c r="D48" s="74"/>
      <c r="E48" s="74"/>
      <c r="F48" s="74"/>
      <c r="G48" s="20"/>
      <c r="J48" s="1" t="s">
        <v>47</v>
      </c>
      <c r="K48" s="63">
        <f t="shared" si="4"/>
        <v>0</v>
      </c>
      <c r="L48" s="63">
        <f t="shared" si="5"/>
        <v>0</v>
      </c>
      <c r="M48" s="63">
        <f t="shared" si="6"/>
        <v>0</v>
      </c>
      <c r="N48" s="63">
        <f t="shared" si="7"/>
        <v>0</v>
      </c>
      <c r="O48" s="20"/>
    </row>
    <row r="49" spans="2:15" x14ac:dyDescent="0.35">
      <c r="B49" s="20" t="s">
        <v>55</v>
      </c>
      <c r="C49" s="71"/>
      <c r="D49" s="71"/>
      <c r="E49" s="71"/>
      <c r="F49" s="71"/>
      <c r="G49" s="20"/>
      <c r="J49" s="1" t="s">
        <v>48</v>
      </c>
      <c r="K49" s="63">
        <f t="shared" si="4"/>
        <v>0</v>
      </c>
      <c r="L49" s="63">
        <f t="shared" si="5"/>
        <v>0</v>
      </c>
      <c r="M49" s="63">
        <f t="shared" si="6"/>
        <v>0</v>
      </c>
      <c r="N49" s="63">
        <f t="shared" si="7"/>
        <v>0</v>
      </c>
      <c r="O49" s="20"/>
    </row>
    <row r="50" spans="2:15" x14ac:dyDescent="0.35">
      <c r="B50" s="20" t="s">
        <v>56</v>
      </c>
      <c r="C50" s="74"/>
      <c r="D50" s="74"/>
      <c r="E50" s="74"/>
      <c r="F50" s="74"/>
      <c r="G50" s="20"/>
      <c r="H50" s="10"/>
      <c r="I50" s="21"/>
      <c r="J50" s="1" t="s">
        <v>49</v>
      </c>
      <c r="K50" s="63">
        <f t="shared" si="4"/>
        <v>0</v>
      </c>
      <c r="L50" s="63">
        <f t="shared" si="5"/>
        <v>0</v>
      </c>
      <c r="M50" s="63">
        <f t="shared" si="6"/>
        <v>0</v>
      </c>
      <c r="N50" s="63">
        <f t="shared" si="7"/>
        <v>0</v>
      </c>
      <c r="O50" s="20"/>
    </row>
    <row r="51" spans="2:15" x14ac:dyDescent="0.35">
      <c r="B51" s="20" t="s">
        <v>49</v>
      </c>
      <c r="C51" s="74"/>
      <c r="D51" s="74"/>
      <c r="E51" s="74"/>
      <c r="F51" s="74"/>
      <c r="G51" s="20"/>
      <c r="H51" s="10"/>
      <c r="I51" s="10"/>
      <c r="J51" s="1" t="s">
        <v>50</v>
      </c>
      <c r="K51" s="63">
        <f t="shared" si="4"/>
        <v>0</v>
      </c>
      <c r="L51" s="63">
        <f t="shared" si="5"/>
        <v>0</v>
      </c>
      <c r="M51" s="63">
        <f t="shared" si="6"/>
        <v>0</v>
      </c>
      <c r="N51" s="63">
        <f t="shared" si="7"/>
        <v>0</v>
      </c>
      <c r="O51" s="20"/>
    </row>
    <row r="52" spans="2:15" ht="21" customHeight="1" x14ac:dyDescent="0.35">
      <c r="B52" s="20" t="s">
        <v>57</v>
      </c>
      <c r="C52" s="74"/>
      <c r="D52" s="74"/>
      <c r="E52" s="74"/>
      <c r="F52" s="74"/>
      <c r="G52" s="20"/>
      <c r="H52" s="10"/>
      <c r="I52" s="6"/>
      <c r="J52" s="1" t="s">
        <v>51</v>
      </c>
      <c r="K52" s="63" t="e">
        <f>#REF!</f>
        <v>#REF!</v>
      </c>
      <c r="L52" s="63" t="e">
        <f>#REF!</f>
        <v>#REF!</v>
      </c>
      <c r="M52" s="63" t="e">
        <f>#REF!</f>
        <v>#REF!</v>
      </c>
      <c r="N52" s="63" t="e">
        <f>#REF!</f>
        <v>#REF!</v>
      </c>
      <c r="O52" s="20"/>
    </row>
    <row r="53" spans="2:15" x14ac:dyDescent="0.35">
      <c r="B53" s="13" t="s">
        <v>18</v>
      </c>
      <c r="C53" s="17">
        <f>SUM(C32:C52)</f>
        <v>0</v>
      </c>
      <c r="D53" s="17">
        <f>SUM(D32:D52)</f>
        <v>0</v>
      </c>
      <c r="E53" s="17">
        <f>SUM(E32:E52)</f>
        <v>0</v>
      </c>
      <c r="F53" s="17">
        <f>SUM(F32:F52)*2</f>
        <v>0</v>
      </c>
      <c r="G53" s="68">
        <f>SUM(C53:F53)/C25</f>
        <v>0</v>
      </c>
    </row>
    <row r="54" spans="2:15" x14ac:dyDescent="0.35">
      <c r="B54" s="18" t="s">
        <v>17</v>
      </c>
      <c r="C54" s="19">
        <f>C53/C25</f>
        <v>0</v>
      </c>
      <c r="D54" s="19">
        <f>D53/C25</f>
        <v>0</v>
      </c>
      <c r="E54" s="19">
        <f>E53/C25</f>
        <v>0</v>
      </c>
      <c r="F54" s="19">
        <f>F53/C25</f>
        <v>0</v>
      </c>
      <c r="G54" s="69">
        <f>SUM(C54:F54)</f>
        <v>0</v>
      </c>
    </row>
    <row r="56" spans="2:15" x14ac:dyDescent="0.35">
      <c r="B56" s="85"/>
      <c r="C56" s="85"/>
      <c r="D56" s="85"/>
      <c r="E56" s="85"/>
      <c r="F56" s="85"/>
      <c r="G56" s="85"/>
    </row>
    <row r="57" spans="2:15" x14ac:dyDescent="0.35">
      <c r="B57" s="85"/>
      <c r="C57" s="85"/>
      <c r="D57" s="85"/>
      <c r="E57" s="85"/>
      <c r="F57" s="85"/>
      <c r="G57" s="85"/>
    </row>
    <row r="58" spans="2:15" ht="21" x14ac:dyDescent="0.5">
      <c r="B58" s="84" t="s">
        <v>107</v>
      </c>
      <c r="C58" s="84"/>
      <c r="D58" s="85"/>
      <c r="E58" s="85"/>
      <c r="F58" s="85"/>
      <c r="G58" s="84" t="s">
        <v>102</v>
      </c>
    </row>
    <row r="59" spans="2:15" ht="21" x14ac:dyDescent="0.5">
      <c r="B59" s="84" t="s">
        <v>100</v>
      </c>
      <c r="C59" s="86"/>
      <c r="D59" s="87"/>
      <c r="E59" s="87"/>
      <c r="F59" s="87"/>
      <c r="G59" s="84" t="s">
        <v>103</v>
      </c>
    </row>
    <row r="60" spans="2:15" ht="21" x14ac:dyDescent="0.5">
      <c r="B60" s="84" t="s">
        <v>99</v>
      </c>
      <c r="C60" s="87"/>
      <c r="D60" s="87"/>
      <c r="E60" s="87"/>
      <c r="F60" s="87"/>
      <c r="G60" s="87"/>
    </row>
    <row r="61" spans="2:15" ht="21" x14ac:dyDescent="0.5">
      <c r="B61" s="84" t="s">
        <v>92</v>
      </c>
      <c r="C61" s="86"/>
      <c r="D61" s="87"/>
      <c r="E61" s="87"/>
      <c r="F61" s="87"/>
      <c r="G61" s="87"/>
    </row>
    <row r="62" spans="2:15" ht="21" x14ac:dyDescent="0.5">
      <c r="B62" s="84" t="s">
        <v>109</v>
      </c>
      <c r="C62" s="87"/>
      <c r="D62" s="87"/>
      <c r="E62" s="87"/>
      <c r="F62" s="87"/>
      <c r="G62" s="87"/>
    </row>
    <row r="63" spans="2:15" ht="21" x14ac:dyDescent="0.5">
      <c r="B63" s="84" t="s">
        <v>108</v>
      </c>
      <c r="C63" s="87"/>
      <c r="D63" s="87"/>
      <c r="E63" s="87"/>
      <c r="F63" s="87"/>
      <c r="G63" s="84" t="s">
        <v>104</v>
      </c>
    </row>
    <row r="64" spans="2:15" ht="21" x14ac:dyDescent="0.5">
      <c r="B64" s="84" t="s">
        <v>110</v>
      </c>
      <c r="C64" s="87"/>
      <c r="D64" s="87"/>
      <c r="E64" s="87"/>
      <c r="F64" s="87"/>
      <c r="G64" s="87"/>
    </row>
    <row r="65" spans="2:7" ht="21" x14ac:dyDescent="0.5">
      <c r="B65" s="84" t="s">
        <v>95</v>
      </c>
      <c r="C65" s="87"/>
      <c r="D65" s="87"/>
      <c r="E65" s="87"/>
      <c r="F65" s="87"/>
      <c r="G65" s="87"/>
    </row>
    <row r="66" spans="2:7" ht="21" x14ac:dyDescent="0.5">
      <c r="B66" s="84" t="s">
        <v>96</v>
      </c>
      <c r="C66" s="87"/>
      <c r="D66" s="87"/>
      <c r="E66" s="87"/>
      <c r="F66" s="87"/>
      <c r="G66" s="84" t="s">
        <v>105</v>
      </c>
    </row>
    <row r="67" spans="2:7" ht="21" x14ac:dyDescent="0.5">
      <c r="B67" s="84" t="s">
        <v>97</v>
      </c>
      <c r="C67" s="87"/>
      <c r="D67" s="87"/>
      <c r="E67" s="87"/>
      <c r="F67" s="87"/>
      <c r="G67" s="87"/>
    </row>
    <row r="68" spans="2:7" ht="21" x14ac:dyDescent="0.5">
      <c r="B68" s="84" t="s">
        <v>98</v>
      </c>
      <c r="C68" s="87"/>
      <c r="D68" s="87"/>
      <c r="E68" s="87"/>
      <c r="F68" s="87"/>
      <c r="G68" s="87"/>
    </row>
    <row r="69" spans="2:7" ht="21" x14ac:dyDescent="0.5">
      <c r="B69" s="84" t="s">
        <v>93</v>
      </c>
      <c r="C69" s="87"/>
      <c r="D69" s="87"/>
      <c r="E69" s="87"/>
      <c r="F69" s="87"/>
      <c r="G69" s="84" t="s">
        <v>106</v>
      </c>
    </row>
    <row r="70" spans="2:7" ht="21" x14ac:dyDescent="0.5">
      <c r="B70" s="84" t="s">
        <v>94</v>
      </c>
      <c r="C70" s="87"/>
      <c r="D70" s="87"/>
      <c r="E70" s="87"/>
      <c r="F70" s="87"/>
      <c r="G70" s="87"/>
    </row>
    <row r="71" spans="2:7" ht="21" x14ac:dyDescent="0.5">
      <c r="B71" s="84"/>
      <c r="C71" s="87"/>
      <c r="D71" s="87"/>
      <c r="E71" s="87"/>
      <c r="F71" s="87"/>
      <c r="G71" s="87"/>
    </row>
    <row r="72" spans="2:7" ht="21" x14ac:dyDescent="0.5">
      <c r="B72" s="84" t="s">
        <v>101</v>
      </c>
      <c r="C72" s="87"/>
      <c r="D72" s="87"/>
      <c r="E72" s="87"/>
      <c r="F72" s="87"/>
      <c r="G72" s="87"/>
    </row>
    <row r="73" spans="2:7" ht="21" x14ac:dyDescent="0.5">
      <c r="B73" s="87"/>
      <c r="C73" s="87"/>
      <c r="D73" s="87"/>
      <c r="E73" s="87"/>
      <c r="F73" s="87"/>
      <c r="G73" s="84"/>
    </row>
    <row r="74" spans="2:7" ht="18.5" customHeight="1" x14ac:dyDescent="0.5">
      <c r="B74" s="87"/>
      <c r="C74" s="87"/>
      <c r="D74" s="87"/>
      <c r="E74" s="87"/>
      <c r="F74" s="87"/>
      <c r="G74" s="87"/>
    </row>
    <row r="75" spans="2:7" ht="18.5" customHeight="1" x14ac:dyDescent="0.35">
      <c r="B75" s="10"/>
      <c r="C75" s="10"/>
    </row>
    <row r="76" spans="2:7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10"/>
    </row>
    <row r="83" spans="2:9" x14ac:dyDescent="0.35">
      <c r="B83" s="10"/>
      <c r="C83" s="10"/>
    </row>
    <row r="84" spans="2:9" x14ac:dyDescent="0.35">
      <c r="B84" s="10"/>
      <c r="C84" s="10"/>
    </row>
    <row r="85" spans="2:9" x14ac:dyDescent="0.35">
      <c r="B85" s="6"/>
      <c r="C85" s="27"/>
      <c r="D85" s="27"/>
      <c r="E85" s="27"/>
      <c r="F85" s="27"/>
      <c r="G85" s="6"/>
      <c r="H85" s="10"/>
      <c r="I85" s="10"/>
    </row>
    <row r="86" spans="2:9" x14ac:dyDescent="0.35">
      <c r="B86" s="6"/>
      <c r="C86" s="27"/>
      <c r="D86" s="27"/>
      <c r="E86" s="27"/>
      <c r="F86" s="27"/>
      <c r="G86" s="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x14ac:dyDescent="0.35">
      <c r="B88" s="6"/>
      <c r="C88" s="6"/>
      <c r="D88" s="6"/>
      <c r="E88" s="6"/>
      <c r="F88" s="6"/>
      <c r="G88" s="6"/>
      <c r="H88" s="10"/>
      <c r="I88" s="10"/>
    </row>
    <row r="89" spans="2:9" x14ac:dyDescent="0.35">
      <c r="B89" s="6"/>
      <c r="C89" s="26"/>
      <c r="D89" s="26"/>
      <c r="E89" s="26"/>
      <c r="F89" s="26"/>
      <c r="G89" s="26"/>
      <c r="H89" s="10"/>
      <c r="I89" s="10"/>
    </row>
    <row r="90" spans="2:9" x14ac:dyDescent="0.35">
      <c r="B90" s="6"/>
      <c r="C90" s="6"/>
      <c r="D90" s="6"/>
      <c r="E90" s="6"/>
      <c r="F90" s="6"/>
      <c r="G90" s="6"/>
      <c r="H90" s="10"/>
      <c r="I90" s="10"/>
    </row>
    <row r="91" spans="2:9" ht="23.5" customHeight="1" x14ac:dyDescent="0.35">
      <c r="B91" s="21"/>
      <c r="C91" s="21"/>
      <c r="D91" s="21"/>
      <c r="E91" s="21"/>
      <c r="F91" s="21"/>
      <c r="G91" s="21"/>
      <c r="H91" s="10"/>
      <c r="I91" s="10"/>
    </row>
    <row r="92" spans="2:9" ht="23.5" customHeight="1" x14ac:dyDescent="0.35">
      <c r="B92" s="21"/>
      <c r="C92" s="21"/>
      <c r="D92" s="21"/>
      <c r="E92" s="21"/>
      <c r="F92" s="21"/>
      <c r="G92" s="21"/>
      <c r="H92" s="10"/>
      <c r="I92" s="10"/>
    </row>
    <row r="93" spans="2:9" ht="33.5" customHeight="1" x14ac:dyDescent="0.35">
      <c r="B93" s="21"/>
      <c r="C93" s="21"/>
      <c r="D93" s="21"/>
      <c r="E93" s="21"/>
      <c r="F93" s="21"/>
      <c r="G93" s="21"/>
      <c r="H93" s="10"/>
      <c r="I93" s="10"/>
    </row>
    <row r="94" spans="2:9" x14ac:dyDescent="0.35">
      <c r="B94" s="8"/>
      <c r="C94" s="6"/>
      <c r="D94" s="6"/>
      <c r="E94" s="6"/>
      <c r="F94" s="6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28"/>
      <c r="D97" s="28"/>
      <c r="E97" s="28"/>
      <c r="F97" s="28"/>
      <c r="G97" s="6"/>
      <c r="H97" s="10"/>
      <c r="I97" s="10"/>
    </row>
    <row r="98" spans="2:9" x14ac:dyDescent="0.35">
      <c r="B98" s="6"/>
      <c r="C98" s="6"/>
      <c r="D98" s="6"/>
      <c r="E98" s="6"/>
      <c r="F98" s="6"/>
      <c r="G98" s="6"/>
      <c r="H98" s="10"/>
      <c r="I98" s="10"/>
    </row>
    <row r="99" spans="2:9" x14ac:dyDescent="0.35">
      <c r="B99" s="6"/>
      <c r="C99" s="6"/>
      <c r="D99" s="6"/>
      <c r="E99" s="6"/>
      <c r="F99" s="6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28"/>
      <c r="D101" s="28"/>
      <c r="E101" s="28"/>
      <c r="F101" s="28"/>
      <c r="G101" s="6"/>
      <c r="H101" s="10"/>
      <c r="I101" s="10"/>
    </row>
    <row r="102" spans="2:9" x14ac:dyDescent="0.35">
      <c r="B102" s="6"/>
      <c r="C102" s="28"/>
      <c r="D102" s="28"/>
      <c r="E102" s="28"/>
      <c r="F102" s="28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6"/>
      <c r="D104" s="6"/>
      <c r="E104" s="6"/>
      <c r="F104" s="6"/>
      <c r="G104" s="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26"/>
      <c r="D107" s="26"/>
      <c r="E107" s="26"/>
      <c r="F107" s="26"/>
      <c r="G107" s="2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8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6"/>
      <c r="D115" s="6"/>
      <c r="E115" s="6"/>
      <c r="F115" s="6"/>
      <c r="G115" s="6"/>
      <c r="H115" s="10"/>
      <c r="I115" s="10"/>
    </row>
    <row r="116" spans="2:9" x14ac:dyDescent="0.35">
      <c r="B116" s="6"/>
      <c r="C116" s="6"/>
      <c r="D116" s="6"/>
      <c r="E116" s="6"/>
      <c r="F116" s="6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28"/>
      <c r="D118" s="28"/>
      <c r="E118" s="28"/>
      <c r="F118" s="28"/>
      <c r="G118" s="6"/>
      <c r="H118" s="10"/>
      <c r="I118" s="10"/>
    </row>
    <row r="119" spans="2:9" x14ac:dyDescent="0.35">
      <c r="B119" s="6"/>
      <c r="C119" s="28"/>
      <c r="D119" s="28"/>
      <c r="E119" s="28"/>
      <c r="F119" s="28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6"/>
      <c r="C121" s="6"/>
      <c r="D121" s="6"/>
      <c r="E121" s="6"/>
      <c r="F121" s="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26"/>
      <c r="D124" s="6"/>
      <c r="E124" s="26"/>
      <c r="F124" s="26"/>
      <c r="G124" s="6"/>
      <c r="H124" s="10"/>
      <c r="I124" s="10"/>
    </row>
    <row r="125" spans="2:9" x14ac:dyDescent="0.35">
      <c r="B125" s="6"/>
      <c r="C125" s="6"/>
      <c r="D125" s="6"/>
      <c r="E125" s="6"/>
      <c r="F125" s="6"/>
      <c r="G125" s="6"/>
      <c r="H125" s="10"/>
      <c r="I125" s="10"/>
    </row>
    <row r="126" spans="2:9" x14ac:dyDescent="0.35">
      <c r="B126" s="6"/>
      <c r="C126" s="6"/>
      <c r="D126" s="6"/>
      <c r="E126" s="6"/>
      <c r="F126" s="6"/>
      <c r="G126" s="6"/>
      <c r="H126" s="10"/>
      <c r="I126" s="10"/>
    </row>
    <row r="127" spans="2:9" x14ac:dyDescent="0.35">
      <c r="B127" s="9"/>
      <c r="C127" s="9"/>
      <c r="D127" s="9"/>
      <c r="E127" s="9"/>
      <c r="F127" s="9"/>
      <c r="G127" s="9"/>
    </row>
    <row r="128" spans="2:9" x14ac:dyDescent="0.35">
      <c r="B128" s="9"/>
      <c r="C128" s="9"/>
      <c r="D128" s="9"/>
      <c r="E128" s="9"/>
      <c r="F128" s="9"/>
      <c r="G128" s="9"/>
    </row>
  </sheetData>
  <conditionalFormatting sqref="C32">
    <cfRule type="cellIs" dxfId="51" priority="13" operator="greaterThan">
      <formula>10</formula>
    </cfRule>
  </conditionalFormatting>
  <conditionalFormatting sqref="C32:F46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25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28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29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30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6:O129"/>
  <sheetViews>
    <sheetView topLeftCell="A22" workbookViewId="0">
      <selection activeCell="C27" sqref="C27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2" t="s">
        <v>71</v>
      </c>
      <c r="C6" s="81"/>
      <c r="D6" s="78"/>
      <c r="E6" s="81"/>
    </row>
    <row r="7" spans="2:5" ht="21" x14ac:dyDescent="0.5">
      <c r="B7" s="3" t="s">
        <v>72</v>
      </c>
      <c r="C7" s="4"/>
      <c r="D7" s="82"/>
      <c r="E7" s="5"/>
    </row>
    <row r="8" spans="2:5" ht="21" x14ac:dyDescent="0.5">
      <c r="B8" s="3" t="s">
        <v>73</v>
      </c>
      <c r="C8" s="4"/>
      <c r="D8" s="82"/>
      <c r="E8" s="5"/>
    </row>
    <row r="9" spans="2:5" ht="21" x14ac:dyDescent="0.5">
      <c r="B9" s="3" t="s">
        <v>74</v>
      </c>
      <c r="C9" s="4"/>
      <c r="D9" s="82"/>
      <c r="E9" s="5"/>
    </row>
    <row r="10" spans="2:5" ht="21" x14ac:dyDescent="0.5">
      <c r="B10" s="3" t="s">
        <v>75</v>
      </c>
      <c r="C10" s="4"/>
      <c r="D10" s="82"/>
      <c r="E10" s="5"/>
    </row>
    <row r="11" spans="2:5" ht="21" x14ac:dyDescent="0.5">
      <c r="B11" s="3" t="s">
        <v>76</v>
      </c>
      <c r="C11" s="4"/>
      <c r="D11" s="83"/>
      <c r="E11" s="5"/>
    </row>
    <row r="12" spans="2:5" ht="21" x14ac:dyDescent="0.5">
      <c r="B12" s="3" t="s">
        <v>77</v>
      </c>
      <c r="C12" s="4"/>
      <c r="D12" s="82"/>
      <c r="E12" s="5"/>
    </row>
    <row r="13" spans="2:5" ht="21" x14ac:dyDescent="0.5">
      <c r="B13" s="3" t="s">
        <v>78</v>
      </c>
      <c r="C13" s="4"/>
      <c r="D13" s="82"/>
      <c r="E13" s="5"/>
    </row>
    <row r="14" spans="2:5" ht="21" x14ac:dyDescent="0.5">
      <c r="B14" s="3" t="s">
        <v>79</v>
      </c>
      <c r="C14" s="4"/>
      <c r="D14" s="82"/>
      <c r="E14" s="5"/>
    </row>
    <row r="15" spans="2:5" ht="21" x14ac:dyDescent="0.5">
      <c r="B15" s="3" t="s">
        <v>80</v>
      </c>
      <c r="C15" s="4"/>
      <c r="D15" s="82"/>
      <c r="E15" s="5"/>
    </row>
    <row r="16" spans="2:5" ht="21" x14ac:dyDescent="0.5">
      <c r="B16" s="3" t="s">
        <v>81</v>
      </c>
      <c r="C16" s="4"/>
      <c r="D16" s="82"/>
      <c r="E16" s="5"/>
    </row>
    <row r="17" spans="2:15" ht="21" x14ac:dyDescent="0.5">
      <c r="B17" s="3" t="s">
        <v>82</v>
      </c>
      <c r="C17" s="4"/>
      <c r="D17" s="82"/>
      <c r="E17" s="5"/>
    </row>
    <row r="18" spans="2:15" ht="21" x14ac:dyDescent="0.5">
      <c r="B18" s="3" t="s">
        <v>83</v>
      </c>
      <c r="C18" s="4"/>
      <c r="D18" s="82" t="s">
        <v>84</v>
      </c>
      <c r="E18" s="5"/>
    </row>
    <row r="19" spans="2:15" ht="21" x14ac:dyDescent="0.5">
      <c r="B19" s="3" t="s">
        <v>85</v>
      </c>
      <c r="C19" s="4"/>
      <c r="D19" s="82"/>
      <c r="E19" s="5"/>
    </row>
    <row r="20" spans="2:15" ht="21" x14ac:dyDescent="0.5">
      <c r="B20" s="3" t="s">
        <v>86</v>
      </c>
      <c r="C20" s="4"/>
      <c r="D20" s="82"/>
      <c r="E20" s="5"/>
    </row>
    <row r="21" spans="2:15" ht="21" x14ac:dyDescent="0.5">
      <c r="B21" s="3" t="s">
        <v>87</v>
      </c>
      <c r="C21" s="4"/>
      <c r="D21" s="82"/>
      <c r="E21" s="5"/>
    </row>
    <row r="22" spans="2:15" ht="21" x14ac:dyDescent="0.5">
      <c r="B22" s="3" t="s">
        <v>88</v>
      </c>
      <c r="C22" s="4"/>
      <c r="D22" s="82"/>
      <c r="E22" s="5"/>
    </row>
    <row r="23" spans="2:15" s="7" customFormat="1" ht="27" customHeight="1" x14ac:dyDescent="0.5">
      <c r="B23" s="3" t="s">
        <v>89</v>
      </c>
      <c r="C23" s="4"/>
      <c r="D23" s="82"/>
      <c r="E23" s="5"/>
      <c r="F23" s="5"/>
      <c r="G23" s="6"/>
    </row>
    <row r="24" spans="2:15" s="7" customFormat="1" ht="27" customHeight="1" x14ac:dyDescent="0.5">
      <c r="B24" s="3" t="s">
        <v>69</v>
      </c>
      <c r="C24" s="4"/>
      <c r="D24" s="5"/>
      <c r="E24" s="5"/>
      <c r="F24" s="5"/>
      <c r="G24" s="6"/>
    </row>
    <row r="25" spans="2:15" s="7" customFormat="1" ht="13.5" customHeight="1" x14ac:dyDescent="0.5">
      <c r="B25" s="3"/>
      <c r="C25" s="4"/>
      <c r="D25" s="5"/>
      <c r="E25" s="5"/>
      <c r="F25" s="5"/>
      <c r="G25" s="6"/>
    </row>
    <row r="26" spans="2:15" s="7" customFormat="1" ht="21" x14ac:dyDescent="0.5">
      <c r="B26" s="3" t="s">
        <v>21</v>
      </c>
      <c r="C26" s="56">
        <v>1</v>
      </c>
      <c r="D26" s="5"/>
      <c r="E26" s="5"/>
      <c r="F26" s="5"/>
      <c r="G26" s="6"/>
    </row>
    <row r="27" spans="2:15" x14ac:dyDescent="0.35">
      <c r="B27" s="8"/>
      <c r="C27" s="10"/>
      <c r="D27" s="10"/>
      <c r="E27" s="10"/>
      <c r="F27" s="10"/>
      <c r="G27" s="10"/>
    </row>
    <row r="28" spans="2:15" x14ac:dyDescent="0.35">
      <c r="B28" s="11" t="s">
        <v>15</v>
      </c>
      <c r="C28" s="11" t="s">
        <v>64</v>
      </c>
      <c r="D28" s="11" t="s">
        <v>65</v>
      </c>
      <c r="E28" s="58" t="s">
        <v>66</v>
      </c>
      <c r="F28" s="11" t="s">
        <v>67</v>
      </c>
      <c r="G28" s="51" t="s">
        <v>16</v>
      </c>
    </row>
    <row r="29" spans="2:15" x14ac:dyDescent="0.35">
      <c r="B29" s="12"/>
      <c r="C29" s="13" t="s">
        <v>1</v>
      </c>
      <c r="D29" s="13" t="s">
        <v>2</v>
      </c>
      <c r="E29" s="13" t="s">
        <v>62</v>
      </c>
      <c r="F29" s="13" t="s">
        <v>31</v>
      </c>
      <c r="G29" s="64" t="s">
        <v>42</v>
      </c>
    </row>
    <row r="30" spans="2:15" x14ac:dyDescent="0.35">
      <c r="B30" s="12"/>
      <c r="C30" s="13" t="s">
        <v>60</v>
      </c>
      <c r="D30" s="13" t="s">
        <v>60</v>
      </c>
      <c r="E30" s="13"/>
      <c r="F30" s="13" t="s">
        <v>61</v>
      </c>
      <c r="G30" s="64" t="s">
        <v>59</v>
      </c>
    </row>
    <row r="31" spans="2:15" x14ac:dyDescent="0.35">
      <c r="B31" s="12"/>
      <c r="C31" s="13"/>
      <c r="D31" s="13"/>
      <c r="E31" s="13"/>
      <c r="F31" s="13"/>
      <c r="G31" s="64" t="s">
        <v>58</v>
      </c>
      <c r="K31" s="63" t="s">
        <v>0</v>
      </c>
      <c r="L31" s="63" t="s">
        <v>22</v>
      </c>
      <c r="M31" s="63" t="s">
        <v>52</v>
      </c>
      <c r="N31" s="63" t="s">
        <v>43</v>
      </c>
      <c r="O31" s="63" t="s">
        <v>53</v>
      </c>
    </row>
    <row r="32" spans="2:15" x14ac:dyDescent="0.35">
      <c r="B32" s="14"/>
      <c r="C32" s="15"/>
      <c r="D32" s="15"/>
      <c r="E32" s="15"/>
      <c r="F32" s="15"/>
      <c r="G32" s="65" t="s">
        <v>44</v>
      </c>
      <c r="J32" s="1" t="str">
        <f>B33</f>
        <v>Kock 1</v>
      </c>
      <c r="K32" s="63">
        <f t="shared" ref="K32:N46" si="0">C33</f>
        <v>0</v>
      </c>
      <c r="L32" s="63">
        <f t="shared" si="0"/>
        <v>0</v>
      </c>
      <c r="M32" s="63">
        <f t="shared" si="0"/>
        <v>0</v>
      </c>
      <c r="N32" s="63">
        <f t="shared" si="0"/>
        <v>0</v>
      </c>
      <c r="O32" s="63"/>
    </row>
    <row r="33" spans="2:15" x14ac:dyDescent="0.35">
      <c r="B33" s="15" t="s">
        <v>3</v>
      </c>
      <c r="C33" s="70">
        <v>0</v>
      </c>
      <c r="D33" s="70">
        <v>0</v>
      </c>
      <c r="E33" s="70">
        <v>0</v>
      </c>
      <c r="F33" s="70">
        <v>0</v>
      </c>
      <c r="G33" s="66"/>
      <c r="J33" s="1" t="str">
        <f t="shared" ref="J33:J42" si="1">B34</f>
        <v>Kock2</v>
      </c>
      <c r="K33" s="63">
        <f t="shared" si="0"/>
        <v>0</v>
      </c>
      <c r="L33" s="63">
        <f t="shared" si="0"/>
        <v>0</v>
      </c>
      <c r="M33" s="63">
        <f t="shared" si="0"/>
        <v>0</v>
      </c>
      <c r="N33" s="63">
        <f t="shared" si="0"/>
        <v>0</v>
      </c>
      <c r="O33" s="63"/>
    </row>
    <row r="34" spans="2:15" x14ac:dyDescent="0.35">
      <c r="B34" s="13" t="s">
        <v>4</v>
      </c>
      <c r="C34" s="71"/>
      <c r="D34" s="71"/>
      <c r="E34" s="71"/>
      <c r="F34" s="71"/>
      <c r="G34" s="17"/>
      <c r="J34" s="1" t="str">
        <f t="shared" si="1"/>
        <v>Kock 3</v>
      </c>
      <c r="K34" s="63">
        <f t="shared" si="0"/>
        <v>0</v>
      </c>
      <c r="L34" s="63">
        <f t="shared" si="0"/>
        <v>0</v>
      </c>
      <c r="M34" s="63">
        <f t="shared" si="0"/>
        <v>0</v>
      </c>
      <c r="N34" s="63">
        <f t="shared" si="0"/>
        <v>0</v>
      </c>
      <c r="O34" s="63"/>
    </row>
    <row r="35" spans="2:15" x14ac:dyDescent="0.35">
      <c r="B35" s="13" t="s">
        <v>5</v>
      </c>
      <c r="C35" s="71"/>
      <c r="D35" s="71"/>
      <c r="E35" s="71"/>
      <c r="F35" s="71"/>
      <c r="G35" s="17"/>
      <c r="J35" s="1" t="str">
        <f t="shared" si="1"/>
        <v>Kock 4</v>
      </c>
      <c r="K35" s="63">
        <f t="shared" si="0"/>
        <v>0</v>
      </c>
      <c r="L35" s="63">
        <f t="shared" si="0"/>
        <v>0</v>
      </c>
      <c r="M35" s="63">
        <f t="shared" si="0"/>
        <v>0</v>
      </c>
      <c r="N35" s="63">
        <f t="shared" si="0"/>
        <v>0</v>
      </c>
      <c r="O35" s="63"/>
    </row>
    <row r="36" spans="2:15" x14ac:dyDescent="0.35">
      <c r="B36" s="13" t="s">
        <v>6</v>
      </c>
      <c r="C36" s="71"/>
      <c r="D36" s="71"/>
      <c r="E36" s="71"/>
      <c r="F36" s="71"/>
      <c r="G36" s="17"/>
      <c r="J36" s="1" t="str">
        <f t="shared" si="1"/>
        <v>Kock 5</v>
      </c>
      <c r="K36" s="63">
        <f t="shared" si="0"/>
        <v>0</v>
      </c>
      <c r="L36" s="63">
        <f t="shared" si="0"/>
        <v>0</v>
      </c>
      <c r="M36" s="63">
        <f t="shared" si="0"/>
        <v>0</v>
      </c>
      <c r="N36" s="63">
        <f t="shared" si="0"/>
        <v>0</v>
      </c>
      <c r="O36" s="63"/>
    </row>
    <row r="37" spans="2:15" x14ac:dyDescent="0.35">
      <c r="B37" s="13" t="s">
        <v>7</v>
      </c>
      <c r="C37" s="71"/>
      <c r="D37" s="71"/>
      <c r="E37" s="71"/>
      <c r="F37" s="71"/>
      <c r="G37" s="17"/>
      <c r="J37" s="1" t="str">
        <f t="shared" si="1"/>
        <v>Kock 6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0"/>
        <v>0</v>
      </c>
      <c r="O37" s="63"/>
    </row>
    <row r="38" spans="2:15" x14ac:dyDescent="0.35">
      <c r="B38" s="13" t="s">
        <v>8</v>
      </c>
      <c r="C38" s="71"/>
      <c r="D38" s="71"/>
      <c r="E38" s="71"/>
      <c r="F38" s="71"/>
      <c r="G38" s="17"/>
      <c r="J38" s="1" t="str">
        <f t="shared" si="1"/>
        <v>Kock 7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 x14ac:dyDescent="0.35">
      <c r="B39" s="13" t="s">
        <v>9</v>
      </c>
      <c r="C39" s="71"/>
      <c r="D39" s="71"/>
      <c r="E39" s="71"/>
      <c r="F39" s="71"/>
      <c r="G39" s="17"/>
      <c r="J39" s="1" t="str">
        <f t="shared" si="1"/>
        <v>Kock 8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 x14ac:dyDescent="0.35">
      <c r="B40" s="13" t="s">
        <v>10</v>
      </c>
      <c r="C40" s="71"/>
      <c r="D40" s="71"/>
      <c r="E40" s="71"/>
      <c r="F40" s="71"/>
      <c r="G40" s="17"/>
      <c r="J40" s="1" t="str">
        <f t="shared" si="1"/>
        <v>Kock 9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 x14ac:dyDescent="0.35">
      <c r="B41" s="13" t="s">
        <v>11</v>
      </c>
      <c r="C41" s="71"/>
      <c r="D41" s="71"/>
      <c r="E41" s="71"/>
      <c r="F41" s="71"/>
      <c r="G41" s="17"/>
      <c r="J41" s="1" t="str">
        <f t="shared" si="1"/>
        <v>Kock 10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 x14ac:dyDescent="0.35">
      <c r="B42" s="13" t="s">
        <v>12</v>
      </c>
      <c r="C42" s="71"/>
      <c r="D42" s="71"/>
      <c r="E42" s="71"/>
      <c r="F42" s="71"/>
      <c r="G42" s="17"/>
      <c r="J42" s="1" t="str">
        <f t="shared" si="1"/>
        <v>Kock 11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 x14ac:dyDescent="0.35">
      <c r="B43" s="13" t="s">
        <v>13</v>
      </c>
      <c r="C43" s="71"/>
      <c r="D43" s="71"/>
      <c r="E43" s="71"/>
      <c r="F43" s="71"/>
      <c r="G43" s="17"/>
      <c r="J43" s="1" t="s">
        <v>32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 x14ac:dyDescent="0.35">
      <c r="B44" s="13" t="s">
        <v>32</v>
      </c>
      <c r="C44" s="71"/>
      <c r="D44" s="71"/>
      <c r="E44" s="71"/>
      <c r="F44" s="71"/>
      <c r="G44" s="17"/>
      <c r="J44" s="1" t="s">
        <v>33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 x14ac:dyDescent="0.35">
      <c r="B45" s="13" t="s">
        <v>33</v>
      </c>
      <c r="C45" s="71"/>
      <c r="D45" s="71"/>
      <c r="E45" s="71"/>
      <c r="F45" s="71"/>
      <c r="G45" s="17"/>
      <c r="J45" s="1" t="s">
        <v>34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 x14ac:dyDescent="0.35">
      <c r="B46" s="13" t="s">
        <v>34</v>
      </c>
      <c r="C46" s="71"/>
      <c r="D46" s="71"/>
      <c r="E46" s="71"/>
      <c r="F46" s="71"/>
      <c r="G46" s="17"/>
      <c r="J46" s="1" t="s">
        <v>35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63"/>
    </row>
    <row r="47" spans="2:15" x14ac:dyDescent="0.35">
      <c r="B47" s="13" t="s">
        <v>35</v>
      </c>
      <c r="C47" s="71"/>
      <c r="D47" s="71"/>
      <c r="E47" s="71"/>
      <c r="F47" s="71"/>
      <c r="G47" s="17"/>
      <c r="J47" s="1" t="s">
        <v>45</v>
      </c>
      <c r="K47" s="63">
        <f t="shared" ref="K47:K52" si="2">C48</f>
        <v>0</v>
      </c>
      <c r="L47" s="63">
        <f t="shared" ref="L47:L52" si="3">D48</f>
        <v>0</v>
      </c>
      <c r="M47" s="63">
        <f t="shared" ref="M47:M52" si="4">E48</f>
        <v>0</v>
      </c>
      <c r="N47" s="63">
        <f t="shared" ref="N47:N52" si="5">F48</f>
        <v>0</v>
      </c>
      <c r="O47" s="20"/>
    </row>
    <row r="48" spans="2:15" x14ac:dyDescent="0.35">
      <c r="B48" s="20" t="s">
        <v>45</v>
      </c>
      <c r="C48" s="74"/>
      <c r="D48" s="74"/>
      <c r="E48" s="74"/>
      <c r="F48" s="74"/>
      <c r="G48" s="20"/>
      <c r="J48" s="1" t="s">
        <v>46</v>
      </c>
      <c r="K48" s="63">
        <f t="shared" si="2"/>
        <v>0</v>
      </c>
      <c r="L48" s="63">
        <f t="shared" si="3"/>
        <v>0</v>
      </c>
      <c r="M48" s="63">
        <f t="shared" si="4"/>
        <v>0</v>
      </c>
      <c r="N48" s="63">
        <f t="shared" si="5"/>
        <v>0</v>
      </c>
      <c r="O48" s="20"/>
    </row>
    <row r="49" spans="2:15" x14ac:dyDescent="0.35">
      <c r="B49" s="20" t="s">
        <v>46</v>
      </c>
      <c r="C49" s="74"/>
      <c r="D49" s="74"/>
      <c r="E49" s="74"/>
      <c r="F49" s="74"/>
      <c r="G49" s="20"/>
      <c r="J49" s="1" t="s">
        <v>47</v>
      </c>
      <c r="K49" s="63">
        <f t="shared" si="2"/>
        <v>0</v>
      </c>
      <c r="L49" s="63">
        <f t="shared" si="3"/>
        <v>0</v>
      </c>
      <c r="M49" s="63">
        <f t="shared" si="4"/>
        <v>0</v>
      </c>
      <c r="N49" s="63">
        <f t="shared" si="5"/>
        <v>0</v>
      </c>
      <c r="O49" s="20"/>
    </row>
    <row r="50" spans="2:15" x14ac:dyDescent="0.35">
      <c r="B50" s="20" t="s">
        <v>55</v>
      </c>
      <c r="C50" s="71"/>
      <c r="D50" s="71"/>
      <c r="E50" s="71"/>
      <c r="F50" s="71"/>
      <c r="G50" s="20"/>
      <c r="J50" s="1" t="s">
        <v>48</v>
      </c>
      <c r="K50" s="63">
        <f t="shared" si="2"/>
        <v>0</v>
      </c>
      <c r="L50" s="63">
        <f t="shared" si="3"/>
        <v>0</v>
      </c>
      <c r="M50" s="63">
        <f t="shared" si="4"/>
        <v>0</v>
      </c>
      <c r="N50" s="63">
        <f t="shared" si="5"/>
        <v>0</v>
      </c>
      <c r="O50" s="20"/>
    </row>
    <row r="51" spans="2:15" x14ac:dyDescent="0.35">
      <c r="B51" s="20" t="s">
        <v>56</v>
      </c>
      <c r="C51" s="74"/>
      <c r="D51" s="74"/>
      <c r="E51" s="74"/>
      <c r="F51" s="74"/>
      <c r="G51" s="20"/>
      <c r="H51" s="10"/>
      <c r="I51" s="21"/>
      <c r="J51" s="1" t="s">
        <v>49</v>
      </c>
      <c r="K51" s="63">
        <f t="shared" si="2"/>
        <v>0</v>
      </c>
      <c r="L51" s="63">
        <f t="shared" si="3"/>
        <v>0</v>
      </c>
      <c r="M51" s="63">
        <f t="shared" si="4"/>
        <v>0</v>
      </c>
      <c r="N51" s="63">
        <f t="shared" si="5"/>
        <v>0</v>
      </c>
      <c r="O51" s="20"/>
    </row>
    <row r="52" spans="2:15" x14ac:dyDescent="0.35">
      <c r="B52" s="20" t="s">
        <v>49</v>
      </c>
      <c r="C52" s="74"/>
      <c r="D52" s="74"/>
      <c r="E52" s="74"/>
      <c r="F52" s="74"/>
      <c r="G52" s="20"/>
      <c r="H52" s="10"/>
      <c r="I52" s="10"/>
      <c r="J52" s="1" t="s">
        <v>50</v>
      </c>
      <c r="K52" s="63">
        <f t="shared" si="2"/>
        <v>0</v>
      </c>
      <c r="L52" s="63">
        <f t="shared" si="3"/>
        <v>0</v>
      </c>
      <c r="M52" s="63">
        <f t="shared" si="4"/>
        <v>0</v>
      </c>
      <c r="N52" s="63">
        <f t="shared" si="5"/>
        <v>0</v>
      </c>
      <c r="O52" s="20"/>
    </row>
    <row r="53" spans="2:15" ht="21" customHeight="1" x14ac:dyDescent="0.35">
      <c r="B53" s="20" t="s">
        <v>57</v>
      </c>
      <c r="C53" s="74"/>
      <c r="D53" s="74"/>
      <c r="E53" s="74"/>
      <c r="F53" s="74"/>
      <c r="G53" s="20"/>
      <c r="H53" s="10"/>
      <c r="I53" s="6"/>
      <c r="J53" s="1" t="s">
        <v>51</v>
      </c>
      <c r="K53" s="63" t="e">
        <f>#REF!</f>
        <v>#REF!</v>
      </c>
      <c r="L53" s="63" t="e">
        <f>#REF!</f>
        <v>#REF!</v>
      </c>
      <c r="M53" s="63" t="e">
        <f>#REF!</f>
        <v>#REF!</v>
      </c>
      <c r="N53" s="63" t="e">
        <f>#REF!</f>
        <v>#REF!</v>
      </c>
      <c r="O53" s="20"/>
    </row>
    <row r="54" spans="2:15" x14ac:dyDescent="0.35">
      <c r="B54" s="13" t="s">
        <v>18</v>
      </c>
      <c r="C54" s="17">
        <f>SUM(C33:C53)</f>
        <v>0</v>
      </c>
      <c r="D54" s="17">
        <f>SUM(D33:D53)</f>
        <v>0</v>
      </c>
      <c r="E54" s="17">
        <f>SUM(E33:E53)</f>
        <v>0</v>
      </c>
      <c r="F54" s="17">
        <f>SUM(F33:F53)*2</f>
        <v>0</v>
      </c>
      <c r="G54" s="68">
        <f>SUM(C54:F54)/C26</f>
        <v>0</v>
      </c>
    </row>
    <row r="55" spans="2:15" x14ac:dyDescent="0.35">
      <c r="B55" s="18" t="s">
        <v>17</v>
      </c>
      <c r="C55" s="19">
        <f>C54/C26</f>
        <v>0</v>
      </c>
      <c r="D55" s="19">
        <f>D54/C26</f>
        <v>0</v>
      </c>
      <c r="E55" s="19">
        <f>E54/C26</f>
        <v>0</v>
      </c>
      <c r="F55" s="19">
        <f>F54/C26</f>
        <v>0</v>
      </c>
      <c r="G55" s="69">
        <f>SUM(C55:F55)</f>
        <v>0</v>
      </c>
    </row>
    <row r="57" spans="2:15" x14ac:dyDescent="0.35">
      <c r="B57" s="85"/>
      <c r="C57" s="85"/>
      <c r="D57" s="85"/>
      <c r="E57" s="85"/>
      <c r="F57" s="85"/>
      <c r="G57" s="85"/>
    </row>
    <row r="58" spans="2:15" x14ac:dyDescent="0.35">
      <c r="B58" s="85"/>
      <c r="C58" s="85"/>
      <c r="D58" s="85"/>
      <c r="E58" s="85"/>
      <c r="F58" s="85"/>
      <c r="G58" s="85"/>
    </row>
    <row r="59" spans="2:15" ht="21" x14ac:dyDescent="0.5">
      <c r="B59" s="84" t="s">
        <v>107</v>
      </c>
      <c r="C59" s="84"/>
      <c r="D59" s="85"/>
      <c r="E59" s="85"/>
      <c r="F59" s="85"/>
      <c r="G59" s="84" t="s">
        <v>102</v>
      </c>
    </row>
    <row r="60" spans="2:15" ht="21" x14ac:dyDescent="0.5">
      <c r="B60" s="84" t="s">
        <v>100</v>
      </c>
      <c r="C60" s="86"/>
      <c r="D60" s="87"/>
      <c r="E60" s="87"/>
      <c r="F60" s="87"/>
      <c r="G60" s="84" t="s">
        <v>103</v>
      </c>
    </row>
    <row r="61" spans="2:15" ht="21" x14ac:dyDescent="0.5">
      <c r="B61" s="84" t="s">
        <v>99</v>
      </c>
      <c r="C61" s="87"/>
      <c r="D61" s="87"/>
      <c r="E61" s="87"/>
      <c r="F61" s="87"/>
      <c r="G61" s="87"/>
    </row>
    <row r="62" spans="2:15" ht="21" x14ac:dyDescent="0.5">
      <c r="B62" s="84" t="s">
        <v>92</v>
      </c>
      <c r="C62" s="86"/>
      <c r="D62" s="87"/>
      <c r="E62" s="87"/>
      <c r="F62" s="87"/>
      <c r="G62" s="87"/>
    </row>
    <row r="63" spans="2:15" ht="21" x14ac:dyDescent="0.5">
      <c r="B63" s="84" t="s">
        <v>109</v>
      </c>
      <c r="C63" s="87"/>
      <c r="D63" s="87"/>
      <c r="E63" s="87"/>
      <c r="F63" s="87"/>
      <c r="G63" s="87"/>
    </row>
    <row r="64" spans="2:15" ht="21" x14ac:dyDescent="0.5">
      <c r="B64" s="84" t="s">
        <v>108</v>
      </c>
      <c r="C64" s="87"/>
      <c r="D64" s="87"/>
      <c r="E64" s="87"/>
      <c r="F64" s="87"/>
      <c r="G64" s="84" t="s">
        <v>104</v>
      </c>
    </row>
    <row r="65" spans="2:7" ht="21" x14ac:dyDescent="0.5">
      <c r="B65" s="84" t="s">
        <v>110</v>
      </c>
      <c r="C65" s="87"/>
      <c r="D65" s="87"/>
      <c r="E65" s="87"/>
      <c r="F65" s="87"/>
      <c r="G65" s="87"/>
    </row>
    <row r="66" spans="2:7" ht="21" x14ac:dyDescent="0.5">
      <c r="B66" s="84" t="s">
        <v>95</v>
      </c>
      <c r="C66" s="87"/>
      <c r="D66" s="87"/>
      <c r="E66" s="87"/>
      <c r="F66" s="87"/>
      <c r="G66" s="87"/>
    </row>
    <row r="67" spans="2:7" ht="21" x14ac:dyDescent="0.5">
      <c r="B67" s="84" t="s">
        <v>96</v>
      </c>
      <c r="C67" s="87"/>
      <c r="D67" s="87"/>
      <c r="E67" s="87"/>
      <c r="F67" s="87"/>
      <c r="G67" s="84" t="s">
        <v>105</v>
      </c>
    </row>
    <row r="68" spans="2:7" ht="21" x14ac:dyDescent="0.5">
      <c r="B68" s="84" t="s">
        <v>97</v>
      </c>
      <c r="C68" s="87"/>
      <c r="D68" s="87"/>
      <c r="E68" s="87"/>
      <c r="F68" s="87"/>
      <c r="G68" s="87"/>
    </row>
    <row r="69" spans="2:7" ht="21" x14ac:dyDescent="0.5">
      <c r="B69" s="84" t="s">
        <v>98</v>
      </c>
      <c r="C69" s="87"/>
      <c r="D69" s="87"/>
      <c r="E69" s="87"/>
      <c r="F69" s="87"/>
      <c r="G69" s="87"/>
    </row>
    <row r="70" spans="2:7" ht="21" x14ac:dyDescent="0.5">
      <c r="B70" s="84" t="s">
        <v>93</v>
      </c>
      <c r="C70" s="87"/>
      <c r="D70" s="87"/>
      <c r="E70" s="87"/>
      <c r="F70" s="87"/>
      <c r="G70" s="84" t="s">
        <v>106</v>
      </c>
    </row>
    <row r="71" spans="2:7" ht="21" x14ac:dyDescent="0.5">
      <c r="B71" s="84" t="s">
        <v>94</v>
      </c>
      <c r="C71" s="87"/>
      <c r="D71" s="87"/>
      <c r="E71" s="87"/>
      <c r="F71" s="87"/>
      <c r="G71" s="87"/>
    </row>
    <row r="72" spans="2:7" ht="21" x14ac:dyDescent="0.5">
      <c r="B72" s="84"/>
      <c r="C72" s="87"/>
      <c r="D72" s="87"/>
      <c r="E72" s="87"/>
      <c r="F72" s="87"/>
      <c r="G72" s="87"/>
    </row>
    <row r="73" spans="2:7" ht="21" x14ac:dyDescent="0.5">
      <c r="B73" s="84" t="s">
        <v>101</v>
      </c>
      <c r="C73" s="87"/>
      <c r="D73" s="87"/>
      <c r="E73" s="87"/>
      <c r="F73" s="87"/>
      <c r="G73" s="87"/>
    </row>
    <row r="74" spans="2:7" ht="21" x14ac:dyDescent="0.5">
      <c r="B74" s="87"/>
      <c r="C74" s="87"/>
      <c r="D74" s="87"/>
      <c r="E74" s="87"/>
      <c r="F74" s="87"/>
      <c r="G74" s="84"/>
    </row>
    <row r="75" spans="2:7" ht="18.5" customHeight="1" x14ac:dyDescent="0.5">
      <c r="B75" s="87"/>
      <c r="C75" s="87"/>
      <c r="D75" s="87"/>
      <c r="E75" s="87"/>
      <c r="F75" s="87"/>
      <c r="G75" s="87"/>
    </row>
    <row r="76" spans="2:7" ht="18.5" customHeight="1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10"/>
    </row>
    <row r="83" spans="2:9" x14ac:dyDescent="0.35">
      <c r="B83" s="10"/>
      <c r="C83" s="10"/>
    </row>
    <row r="84" spans="2:9" x14ac:dyDescent="0.35">
      <c r="B84" s="10"/>
      <c r="C84" s="10"/>
    </row>
    <row r="85" spans="2:9" x14ac:dyDescent="0.35">
      <c r="B85" s="10"/>
      <c r="C85" s="10"/>
    </row>
    <row r="86" spans="2:9" x14ac:dyDescent="0.35">
      <c r="B86" s="6"/>
      <c r="C86" s="27"/>
      <c r="D86" s="27"/>
      <c r="E86" s="27"/>
      <c r="F86" s="27"/>
      <c r="G86" s="6"/>
      <c r="H86" s="10"/>
      <c r="I86" s="10"/>
    </row>
    <row r="87" spans="2:9" x14ac:dyDescent="0.35">
      <c r="B87" s="6"/>
      <c r="C87" s="27"/>
      <c r="D87" s="27"/>
      <c r="E87" s="27"/>
      <c r="F87" s="27"/>
      <c r="G87" s="6"/>
      <c r="H87" s="10"/>
      <c r="I87" s="10"/>
    </row>
    <row r="88" spans="2:9" x14ac:dyDescent="0.35">
      <c r="B88" s="6"/>
      <c r="C88" s="6"/>
      <c r="D88" s="6"/>
      <c r="E88" s="6"/>
      <c r="F88" s="6"/>
      <c r="G88" s="6"/>
      <c r="H88" s="10"/>
      <c r="I88" s="10"/>
    </row>
    <row r="89" spans="2:9" x14ac:dyDescent="0.35">
      <c r="B89" s="6"/>
      <c r="C89" s="6"/>
      <c r="D89" s="6"/>
      <c r="E89" s="6"/>
      <c r="F89" s="6"/>
      <c r="G89" s="6"/>
      <c r="H89" s="10"/>
      <c r="I89" s="10"/>
    </row>
    <row r="90" spans="2:9" x14ac:dyDescent="0.35">
      <c r="B90" s="6"/>
      <c r="C90" s="26"/>
      <c r="D90" s="26"/>
      <c r="E90" s="26"/>
      <c r="F90" s="26"/>
      <c r="G90" s="26"/>
      <c r="H90" s="10"/>
      <c r="I90" s="10"/>
    </row>
    <row r="91" spans="2:9" x14ac:dyDescent="0.35">
      <c r="B91" s="6"/>
      <c r="C91" s="6"/>
      <c r="D91" s="6"/>
      <c r="E91" s="6"/>
      <c r="F91" s="6"/>
      <c r="G91" s="6"/>
      <c r="H91" s="10"/>
      <c r="I91" s="10"/>
    </row>
    <row r="92" spans="2:9" ht="23.5" customHeight="1" x14ac:dyDescent="0.35">
      <c r="B92" s="21"/>
      <c r="C92" s="21"/>
      <c r="D92" s="21"/>
      <c r="E92" s="21"/>
      <c r="F92" s="21"/>
      <c r="G92" s="21"/>
      <c r="H92" s="10"/>
      <c r="I92" s="10"/>
    </row>
    <row r="93" spans="2:9" ht="23.5" customHeight="1" x14ac:dyDescent="0.35">
      <c r="B93" s="21"/>
      <c r="C93" s="21"/>
      <c r="D93" s="21"/>
      <c r="E93" s="21"/>
      <c r="F93" s="21"/>
      <c r="G93" s="21"/>
      <c r="H93" s="10"/>
      <c r="I93" s="10"/>
    </row>
    <row r="94" spans="2:9" ht="33.5" customHeight="1" x14ac:dyDescent="0.35">
      <c r="B94" s="21"/>
      <c r="C94" s="21"/>
      <c r="D94" s="21"/>
      <c r="E94" s="21"/>
      <c r="F94" s="21"/>
      <c r="G94" s="21"/>
      <c r="H94" s="10"/>
      <c r="I94" s="10"/>
    </row>
    <row r="95" spans="2:9" x14ac:dyDescent="0.35">
      <c r="B95" s="8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28"/>
      <c r="D98" s="28"/>
      <c r="E98" s="28"/>
      <c r="F98" s="28"/>
      <c r="G98" s="6"/>
      <c r="H98" s="10"/>
      <c r="I98" s="10"/>
    </row>
    <row r="99" spans="2:9" x14ac:dyDescent="0.35">
      <c r="B99" s="6"/>
      <c r="C99" s="6"/>
      <c r="D99" s="6"/>
      <c r="E99" s="6"/>
      <c r="F99" s="6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28"/>
      <c r="D102" s="28"/>
      <c r="E102" s="28"/>
      <c r="F102" s="28"/>
      <c r="G102" s="6"/>
      <c r="H102" s="10"/>
      <c r="I102" s="10"/>
    </row>
    <row r="103" spans="2:9" x14ac:dyDescent="0.35">
      <c r="B103" s="6"/>
      <c r="C103" s="28"/>
      <c r="D103" s="28"/>
      <c r="E103" s="28"/>
      <c r="F103" s="28"/>
      <c r="G103" s="6"/>
      <c r="H103" s="10"/>
      <c r="I103" s="10"/>
    </row>
    <row r="104" spans="2:9" x14ac:dyDescent="0.35">
      <c r="B104" s="6"/>
      <c r="C104" s="6"/>
      <c r="D104" s="6"/>
      <c r="E104" s="6"/>
      <c r="F104" s="6"/>
      <c r="G104" s="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26"/>
      <c r="D108" s="26"/>
      <c r="E108" s="26"/>
      <c r="F108" s="26"/>
      <c r="G108" s="2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8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6"/>
      <c r="D115" s="6"/>
      <c r="E115" s="6"/>
      <c r="F115" s="6"/>
      <c r="G115" s="6"/>
      <c r="H115" s="10"/>
      <c r="I115" s="10"/>
    </row>
    <row r="116" spans="2:9" x14ac:dyDescent="0.35">
      <c r="B116" s="6"/>
      <c r="C116" s="6"/>
      <c r="D116" s="6"/>
      <c r="E116" s="6"/>
      <c r="F116" s="6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28"/>
      <c r="D119" s="28"/>
      <c r="E119" s="28"/>
      <c r="F119" s="28"/>
      <c r="G119" s="6"/>
      <c r="H119" s="10"/>
      <c r="I119" s="10"/>
    </row>
    <row r="120" spans="2:9" x14ac:dyDescent="0.35">
      <c r="B120" s="6"/>
      <c r="C120" s="28"/>
      <c r="D120" s="28"/>
      <c r="E120" s="28"/>
      <c r="F120" s="28"/>
      <c r="G120" s="6"/>
      <c r="H120" s="10"/>
      <c r="I120" s="10"/>
    </row>
    <row r="121" spans="2:9" x14ac:dyDescent="0.35">
      <c r="B121" s="6"/>
      <c r="C121" s="6"/>
      <c r="D121" s="6"/>
      <c r="E121" s="6"/>
      <c r="F121" s="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6"/>
      <c r="D124" s="6"/>
      <c r="E124" s="6"/>
      <c r="F124" s="6"/>
      <c r="G124" s="6"/>
      <c r="H124" s="10"/>
      <c r="I124" s="10"/>
    </row>
    <row r="125" spans="2:9" x14ac:dyDescent="0.35">
      <c r="B125" s="6"/>
      <c r="C125" s="26"/>
      <c r="D125" s="6"/>
      <c r="E125" s="26"/>
      <c r="F125" s="26"/>
      <c r="G125" s="6"/>
      <c r="H125" s="10"/>
      <c r="I125" s="10"/>
    </row>
    <row r="126" spans="2:9" x14ac:dyDescent="0.35">
      <c r="B126" s="6"/>
      <c r="C126" s="6"/>
      <c r="D126" s="6"/>
      <c r="E126" s="6"/>
      <c r="F126" s="6"/>
      <c r="G126" s="6"/>
      <c r="H126" s="10"/>
      <c r="I126" s="10"/>
    </row>
    <row r="127" spans="2:9" x14ac:dyDescent="0.35">
      <c r="B127" s="6"/>
      <c r="C127" s="6"/>
      <c r="D127" s="6"/>
      <c r="E127" s="6"/>
      <c r="F127" s="6"/>
      <c r="G127" s="6"/>
      <c r="H127" s="10"/>
      <c r="I127" s="10"/>
    </row>
    <row r="128" spans="2:9" x14ac:dyDescent="0.35">
      <c r="B128" s="9"/>
      <c r="C128" s="9"/>
      <c r="D128" s="9"/>
      <c r="E128" s="9"/>
      <c r="F128" s="9"/>
      <c r="G128" s="9"/>
    </row>
    <row r="129" spans="2:7" x14ac:dyDescent="0.35">
      <c r="B129" s="9"/>
      <c r="C129" s="9"/>
      <c r="D129" s="9"/>
      <c r="E129" s="9"/>
      <c r="F129" s="9"/>
      <c r="G129" s="9"/>
    </row>
  </sheetData>
  <conditionalFormatting sqref="C33">
    <cfRule type="cellIs" dxfId="38" priority="13" operator="greaterThan">
      <formula>10</formula>
    </cfRule>
  </conditionalFormatting>
  <conditionalFormatting sqref="C33:F47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26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29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30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31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Totalt</vt:lpstr>
      <vt:lpstr>Linköping</vt:lpstr>
      <vt:lpstr>Gotland</vt:lpstr>
      <vt:lpstr>Mörkö Lamm</vt:lpstr>
      <vt:lpstr>Mörkö Tacka</vt:lpstr>
      <vt:lpstr>x</vt:lpstr>
      <vt:lpstr>xxo</vt:lpstr>
      <vt:lpstr>xxx0</vt:lpstr>
      <vt:lpstr>xxxx0</vt:lpstr>
      <vt:lpstr>00</vt:lpstr>
      <vt:lpstr>xxx000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Charlotte Strinnholm</cp:lastModifiedBy>
  <cp:lastPrinted>2021-05-23T20:15:20Z</cp:lastPrinted>
  <dcterms:created xsi:type="dcterms:W3CDTF">2013-10-19T12:51:31Z</dcterms:created>
  <dcterms:modified xsi:type="dcterms:W3CDTF">2022-06-07T04:23:09Z</dcterms:modified>
</cp:coreProperties>
</file>