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tefaneriksson/Documents/"/>
    </mc:Choice>
  </mc:AlternateContent>
  <xr:revisionPtr revIDLastSave="0" documentId="13_ncr:1_{4BD78F6C-3AD4-5243-8DC7-839868676B98}" xr6:coauthVersionLast="47" xr6:coauthVersionMax="47" xr10:uidLastSave="{00000000-0000-0000-0000-000000000000}"/>
  <bookViews>
    <workbookView xWindow="1460" yWindow="1260" windowWidth="23680" windowHeight="15680" tabRatio="797" activeTab="5" xr2:uid="{00000000-000D-0000-FFFF-FFFF00000000}"/>
  </bookViews>
  <sheets>
    <sheet name="Totalt" sheetId="11" r:id="rId1"/>
    <sheet name="1" sheetId="40" r:id="rId2"/>
    <sheet name="2" sheetId="48" r:id="rId3"/>
    <sheet name="3" sheetId="49" r:id="rId4"/>
    <sheet name="4" sheetId="46" r:id="rId5"/>
    <sheet name="5" sheetId="4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48" l="1"/>
  <c r="F50" i="48" s="1"/>
  <c r="F16" i="11" s="1"/>
  <c r="E49" i="48"/>
  <c r="E50" i="48" s="1"/>
  <c r="E16" i="11" s="1"/>
  <c r="D49" i="48"/>
  <c r="D50" i="48" s="1"/>
  <c r="D16" i="11" s="1"/>
  <c r="C49" i="48"/>
  <c r="C50" i="48" s="1"/>
  <c r="F49" i="40"/>
  <c r="F50" i="40" s="1"/>
  <c r="F15" i="11" s="1"/>
  <c r="E49" i="40"/>
  <c r="E50" i="40" s="1"/>
  <c r="E15" i="11" s="1"/>
  <c r="D49" i="40"/>
  <c r="C49" i="40"/>
  <c r="C50" i="40" s="1"/>
  <c r="C15" i="11" s="1"/>
  <c r="F50" i="49"/>
  <c r="F51" i="49" s="1"/>
  <c r="F17" i="11" s="1"/>
  <c r="E50" i="49"/>
  <c r="E51" i="49" s="1"/>
  <c r="E17" i="11" s="1"/>
  <c r="D50" i="49"/>
  <c r="D51" i="49" s="1"/>
  <c r="D17" i="11" s="1"/>
  <c r="C50" i="49"/>
  <c r="C51" i="49" s="1"/>
  <c r="C17" i="11" s="1"/>
  <c r="F50" i="46"/>
  <c r="F51" i="46" s="1"/>
  <c r="F18" i="11" s="1"/>
  <c r="E50" i="46"/>
  <c r="E51" i="46" s="1"/>
  <c r="D50" i="46"/>
  <c r="D51" i="46" s="1"/>
  <c r="D18" i="11" s="1"/>
  <c r="C50" i="46"/>
  <c r="C51" i="46" s="1"/>
  <c r="C18" i="11" s="1"/>
  <c r="F50" i="45"/>
  <c r="F51" i="45" s="1"/>
  <c r="F19" i="11" s="1"/>
  <c r="E50" i="45"/>
  <c r="D50" i="45"/>
  <c r="D51" i="45" s="1"/>
  <c r="D19" i="11" s="1"/>
  <c r="C50" i="45"/>
  <c r="C51" i="45" s="1"/>
  <c r="C19" i="11" s="1"/>
  <c r="G50" i="45" l="1"/>
  <c r="E51" i="45"/>
  <c r="G50" i="46"/>
  <c r="G51" i="46"/>
  <c r="G18" i="11" s="1"/>
  <c r="G51" i="49"/>
  <c r="G50" i="49"/>
  <c r="G17" i="11" s="1"/>
  <c r="G49" i="48"/>
  <c r="G49" i="40"/>
  <c r="G50" i="48"/>
  <c r="G16" i="11" s="1"/>
  <c r="C16" i="11"/>
  <c r="D50" i="40"/>
  <c r="G51" i="45" l="1"/>
  <c r="G19" i="11" s="1"/>
  <c r="E19" i="11"/>
  <c r="D15" i="11"/>
  <c r="G50" i="40"/>
  <c r="G15" i="11" s="1"/>
</calcChain>
</file>

<file path=xl/sharedStrings.xml><?xml version="1.0" encoding="utf-8"?>
<sst xmlns="http://schemas.openxmlformats.org/spreadsheetml/2006/main" count="443" uniqueCount="167">
  <si>
    <t>Skala  1-10</t>
  </si>
  <si>
    <t xml:space="preserve">Skala 1 - 10 </t>
  </si>
  <si>
    <t>Kock 1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</si>
  <si>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</si>
  <si>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</si>
  <si>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</si>
  <si>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</si>
  <si>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</si>
  <si>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</si>
  <si>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</si>
  <si>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</si>
  <si>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</si>
  <si>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</si>
  <si>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</si>
  <si>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</si>
  <si>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</si>
  <si>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</si>
  <si>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</si>
  <si>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</si>
  <si>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</si>
  <si>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Skala 1 - 10</t>
  </si>
  <si>
    <t>Kock 12</t>
  </si>
  <si>
    <t>Kock 13</t>
  </si>
  <si>
    <t>Kock 14</t>
  </si>
  <si>
    <t>Kock 15</t>
  </si>
  <si>
    <t>Smak</t>
  </si>
  <si>
    <t>Skala 1- 10 x 2</t>
  </si>
  <si>
    <t>Skala 1 - 10  x 1</t>
  </si>
  <si>
    <t>Skala 1 - 10 x 1</t>
  </si>
  <si>
    <t xml:space="preserve">Skala  1 -10 x 1 </t>
  </si>
  <si>
    <t>35-50 poäng = Exceptionell råvara</t>
  </si>
  <si>
    <t>20-24 = Standard råvara</t>
  </si>
  <si>
    <t>Kock 16</t>
  </si>
  <si>
    <t>Kock 17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</si>
  <si>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</si>
  <si>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</si>
  <si>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</si>
  <si>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</si>
  <si>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</si>
  <si>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</si>
  <si>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</si>
  <si>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</si>
  <si>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</si>
  <si>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</si>
  <si>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</si>
  <si>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 xml:space="preserve">            </t>
  </si>
  <si>
    <t>Nummer:</t>
  </si>
  <si>
    <t xml:space="preserve">Producent: </t>
  </si>
  <si>
    <t>Plats:</t>
  </si>
  <si>
    <t>Ras:</t>
  </si>
  <si>
    <t>Levnadsätt:</t>
  </si>
  <si>
    <t>Ålder:</t>
  </si>
  <si>
    <t>Kön:</t>
  </si>
  <si>
    <t>Slakteri:</t>
  </si>
  <si>
    <t>Slaktdatum:</t>
  </si>
  <si>
    <t>Slaktvikt:</t>
  </si>
  <si>
    <t>Nedkylning:</t>
  </si>
  <si>
    <t xml:space="preserve"> </t>
  </si>
  <si>
    <t>Hängning hel/halv:</t>
  </si>
  <si>
    <t>Nedskärning detalj:</t>
  </si>
  <si>
    <t>Hängmörning:</t>
  </si>
  <si>
    <t>Förpackning</t>
  </si>
  <si>
    <t>Levererat:</t>
  </si>
  <si>
    <t>Foder:</t>
  </si>
  <si>
    <t>KOCKARNAS KOMMENTARER:</t>
  </si>
  <si>
    <t>Utseende i rå form:</t>
  </si>
  <si>
    <t>Mörhet:</t>
  </si>
  <si>
    <t>Saftighet:</t>
  </si>
  <si>
    <t>Smak:</t>
  </si>
  <si>
    <t>35-50 poäng = Potentiell Exceptionell råvara</t>
  </si>
  <si>
    <t>Kock 2</t>
  </si>
  <si>
    <t>Råvara</t>
  </si>
  <si>
    <t>Stackvallen</t>
  </si>
  <si>
    <t>Krokshult, Oskarshamn</t>
  </si>
  <si>
    <t>Australorp</t>
  </si>
  <si>
    <t>Frigående inomhus</t>
  </si>
  <si>
    <t>Höna</t>
  </si>
  <si>
    <t>Eget gårdsslakteri</t>
  </si>
  <si>
    <t>Skållningstemp:</t>
  </si>
  <si>
    <t>66°</t>
  </si>
  <si>
    <t>Plockning:</t>
  </si>
  <si>
    <t>Plockmaskin</t>
  </si>
  <si>
    <t>Charkpapper i pappkartong</t>
  </si>
  <si>
    <t>Tupp</t>
  </si>
  <si>
    <t>1. REKO Hubbard</t>
  </si>
  <si>
    <t>4. Stackvallen Bresse</t>
  </si>
  <si>
    <t>5. Fransk Bresse</t>
  </si>
  <si>
    <t>2. Stackvallen Australorp</t>
  </si>
  <si>
    <t>3. Label Rouge Poulet Fermier</t>
  </si>
  <si>
    <t>REKO</t>
  </si>
  <si>
    <t>Nykil</t>
  </si>
  <si>
    <t>Hubbard</t>
  </si>
  <si>
    <t>1,8 kg</t>
  </si>
  <si>
    <t>Slimvaccad</t>
  </si>
  <si>
    <t>32-36 veckor</t>
  </si>
  <si>
    <t>0-8 v Startfoder Swe Agro, 8-16v. Tillväxtfoder 16-36 Sojafritt Swe Agro</t>
  </si>
  <si>
    <t>18/5 2023</t>
  </si>
  <si>
    <t>2,3 kg</t>
  </si>
  <si>
    <t>Långsamt till 4° RH 55%</t>
  </si>
  <si>
    <t>3 dygn kylrum +4° RH 55% hjärta lever kvar</t>
  </si>
  <si>
    <t>22/5 2023</t>
  </si>
  <si>
    <t>Label Rouge</t>
  </si>
  <si>
    <t>Poulet Fermier Noir</t>
  </si>
  <si>
    <t>Utomhus</t>
  </si>
  <si>
    <t>81 dagar</t>
  </si>
  <si>
    <t>-</t>
  </si>
  <si>
    <t>100% vegetabilier, spannmål, vitamin, mineral</t>
  </si>
  <si>
    <t xml:space="preserve">Produkt: </t>
  </si>
  <si>
    <t>Referens</t>
  </si>
  <si>
    <t>Via Tradifood AB</t>
  </si>
  <si>
    <t>Bresse</t>
  </si>
  <si>
    <t>16 veckor</t>
  </si>
  <si>
    <t>0-8 veckor Start Swe Agro, 8-16 Tillväxt Swe Agro örter växter</t>
  </si>
  <si>
    <t xml:space="preserve">1,9 kg </t>
  </si>
  <si>
    <t>64°</t>
  </si>
  <si>
    <t>Montrevel Du Bresse, Frankrike</t>
  </si>
  <si>
    <t>Spannmål från Bresse, insekter, gräs, slutgödning på mjölk</t>
  </si>
  <si>
    <t>Rosa lätt gult skinn fett stor broiler liknande, medium fettkappa</t>
  </si>
  <si>
    <t>Bröst mör</t>
  </si>
  <si>
    <t>Lår något tuggmotstånd</t>
  </si>
  <si>
    <t>Lår saftigt men trådigt</t>
  </si>
  <si>
    <t>Bröst smaken sitter i skinn, bröstet milda fågeltoner</t>
  </si>
  <si>
    <t>Bröst saftigt något smuligt lätt svampigt, saftig början torr slut</t>
  </si>
  <si>
    <t>God smak av rostade fågeltoner, lite fisksmsakande skinn, mineral, viss syra, kort smak</t>
  </si>
  <si>
    <t>Rund kort fågel, fet len doft</t>
  </si>
  <si>
    <t>Lår mild med god kycklingsmak, viss hav, ostronton</t>
  </si>
  <si>
    <t>Lår:</t>
  </si>
  <si>
    <t>Bröst: Mörk köttfärg, väldigt tunt skinn, lite gult fett</t>
  </si>
  <si>
    <t>Bröst: Tuggmotståndf, lite segt skinn</t>
  </si>
  <si>
    <t>Bra lagom saftiogeht</t>
  </si>
  <si>
    <t>Milda smaker med viss järnighet</t>
  </si>
  <si>
    <t>Doftar smör, kola, vitt fast kött med mörkt lårkött, fast konsistens med torrt skinn och fin plockning</t>
  </si>
  <si>
    <t>Låret upplevs torrare, låret behövs annan tillagning, så är skinnet segt</t>
  </si>
  <si>
    <t>Vassler, skog, smörkola, fin fågel,</t>
  </si>
  <si>
    <t>Lår: Viss motstånd, låg mörhet på hela fågeln, äldre djur?</t>
  </si>
  <si>
    <t>Låret är djup smak köttig, gräs ört, smakar lite som våtskog</t>
  </si>
  <si>
    <t>Järn, bovete, popcorn, svamp</t>
  </si>
  <si>
    <t xml:space="preserve">Mörkt kött, kraftig muskelatur, tunt ljust mjukt skinn, </t>
  </si>
  <si>
    <t>Lår: Mör med behaglighet</t>
  </si>
  <si>
    <t>Lår: Något trådig men ej segt</t>
  </si>
  <si>
    <t>Bröst: Mild smak med behagligt fett</t>
  </si>
  <si>
    <t>Lår: Bra fet smak med viss järnighet</t>
  </si>
  <si>
    <t>Gott krispigt skinn, rostade toner, jordärtskocka, mineraligtet, umami, rostat majs</t>
  </si>
  <si>
    <t>Frisk fet smak, med harmonisk smak som hänger i. Brödig, med bra syra</t>
  </si>
  <si>
    <t>Snittad i halsen, stora lår, med små bröstfileer</t>
  </si>
  <si>
    <t>Bröst: Mycket saftig med fintrådiga fibrer, fint tunt skinn</t>
  </si>
  <si>
    <t>Speciell torrhet i skinnet, jämn fettfördelning</t>
  </si>
  <si>
    <t>Bröst: Mycket mör, viss svampighet, grymt bra, för mör?</t>
  </si>
  <si>
    <t>Mycket fast kött och torrt skinn, rosagul kappa på bröst och lår</t>
  </si>
  <si>
    <t>Lår: Ej segt men med tuggmotstånd</t>
  </si>
  <si>
    <t>Bröst: Mycket saftig med trådighet, lagom tugg på skinn</t>
  </si>
  <si>
    <t>Lår: Mycket saftig, lätt fet</t>
  </si>
  <si>
    <t>Mild smak, lätt syra, smakrik med viss järninghet</t>
  </si>
  <si>
    <t xml:space="preserve">Fast torr fin plockning med bra proportioner fett/kött, </t>
  </si>
  <si>
    <t>Bröst: Mycket mör, bra munkänla,</t>
  </si>
  <si>
    <t xml:space="preserve">Doft av skog och vassle, viss syrlighet, jordiga toner </t>
  </si>
  <si>
    <t>Lite tam smak på bröstet där låret är bättre.</t>
  </si>
  <si>
    <t>Majs, smör, gräs, fett. Väldigt smakrikt skinn med djupare nötighet.</t>
  </si>
  <si>
    <t>Rödrosa lårkött vitt bröstkött med fint gyllen gult finfördelat fett</t>
  </si>
  <si>
    <t>Vacker fjäderdräkt med fast ljust skinn med jämnt fettlager.</t>
  </si>
  <si>
    <t>Lår: Mört med lätt tugg.</t>
  </si>
  <si>
    <t>Lår: Smörigt fett skinn som ej är tuggigt.</t>
  </si>
  <si>
    <t>Mild rostad smak med god fettsmak och lätt järnighet.</t>
  </si>
  <si>
    <t>Bröst: Lite mjöligt med något tjockt skinn. Bra munkänsla men fasta fibrer saftigt rakt igenom.</t>
  </si>
  <si>
    <t>Smak av rotfrukter viss sötma, smör, gott knaprigt skinn som ger mersmak.</t>
  </si>
  <si>
    <t>Viss medelsyra med gräddighet, umami, majs, svamp.</t>
  </si>
  <si>
    <t>Bröst: Mört, kanske för mört?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</si>
</sst>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8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0" fillId="2" borderId="0" xfId="0" applyFill="1"/>
    <xf numFmtId="0" fontId="10" fillId="2" borderId="0" xfId="0" applyFont="1" applyFill="1"/>
    <xf numFmtId="0" fontId="3" fillId="2" borderId="0" xfId="0" applyFont="1" applyFill="1"/>
    <xf numFmtId="0" fontId="3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2" fontId="0" fillId="2" borderId="5" xfId="0" applyNumberForma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2" fontId="12" fillId="2" borderId="0" xfId="0" applyNumberFormat="1" applyFont="1" applyFill="1"/>
    <xf numFmtId="0" fontId="12" fillId="2" borderId="0" xfId="0" applyFont="1" applyFill="1" applyAlignment="1">
      <alignment horizontal="left"/>
    </xf>
    <xf numFmtId="164" fontId="0" fillId="2" borderId="0" xfId="0" applyNumberFormat="1" applyFill="1"/>
    <xf numFmtId="0" fontId="5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2" fontId="12" fillId="2" borderId="0" xfId="0" applyNumberFormat="1" applyFont="1" applyFill="1" applyAlignment="1">
      <alignment horizontal="left"/>
    </xf>
    <xf numFmtId="0" fontId="12" fillId="2" borderId="6" xfId="0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" fontId="12" fillId="2" borderId="0" xfId="0" applyNumberFormat="1" applyFont="1" applyFill="1" applyAlignment="1">
      <alignment horizontal="center"/>
    </xf>
    <xf numFmtId="0" fontId="0" fillId="3" borderId="0" xfId="0" applyFill="1"/>
    <xf numFmtId="0" fontId="12" fillId="2" borderId="5" xfId="0" applyFont="1" applyFill="1" applyBorder="1"/>
    <xf numFmtId="0" fontId="0" fillId="2" borderId="8" xfId="0" applyFill="1" applyBorder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0" fillId="2" borderId="0" xfId="0" applyFill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15" fontId="13" fillId="2" borderId="2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2" fillId="2" borderId="0" xfId="0" applyFont="1" applyFill="1"/>
    <xf numFmtId="14" fontId="6" fillId="2" borderId="0" xfId="0" applyNumberFormat="1" applyFont="1" applyFill="1" applyAlignment="1">
      <alignment horizontal="left"/>
    </xf>
    <xf numFmtId="0" fontId="15" fillId="5" borderId="0" xfId="0" applyFont="1" applyFill="1"/>
    <xf numFmtId="0" fontId="16" fillId="5" borderId="0" xfId="0" applyFont="1" applyFill="1"/>
    <xf numFmtId="0" fontId="17" fillId="5" borderId="0" xfId="0" applyFont="1" applyFill="1" applyAlignment="1">
      <alignment horizontal="left"/>
    </xf>
    <xf numFmtId="0" fontId="17" fillId="5" borderId="0" xfId="0" applyFont="1" applyFill="1"/>
    <xf numFmtId="14" fontId="17" fillId="5" borderId="0" xfId="0" applyNumberFormat="1" applyFont="1" applyFill="1" applyAlignment="1">
      <alignment horizontal="left"/>
    </xf>
    <xf numFmtId="0" fontId="4" fillId="2" borderId="0" xfId="0" applyFont="1" applyFill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0" fontId="18" fillId="2" borderId="0" xfId="0" applyFont="1" applyFill="1"/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4" fillId="2" borderId="5" xfId="0" applyNumberFormat="1" applyFont="1" applyFill="1" applyBorder="1" applyAlignment="1">
      <alignment horizontal="center"/>
    </xf>
    <xf numFmtId="16" fontId="6" fillId="2" borderId="0" xfId="0" applyNumberFormat="1" applyFont="1" applyFill="1" applyAlignment="1">
      <alignment horizontal="left"/>
    </xf>
    <xf numFmtId="14" fontId="6" fillId="2" borderId="0" xfId="0" applyNumberFormat="1" applyFont="1" applyFill="1"/>
    <xf numFmtId="0" fontId="12" fillId="2" borderId="5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6" xfId="0" applyFill="1" applyBorder="1" applyAlignment="1">
      <alignment horizontal="left"/>
    </xf>
  </cellXfs>
  <cellStyles count="1">
    <cellStyle name="Normal" xfId="0" builtinId="0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Utseende i rå form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Totalt!$B$15:$B$24</c:f>
              <c:strCache>
                <c:ptCount val="5"/>
                <c:pt idx="0">
                  <c:v>1. REKO Hubbard</c:v>
                </c:pt>
                <c:pt idx="1">
                  <c:v>2. Stackvallen Australorp</c:v>
                </c:pt>
                <c:pt idx="2">
                  <c:v>3. Label Rouge Poulet Fermier</c:v>
                </c:pt>
                <c:pt idx="3">
                  <c:v>4. Stackvallen Bresse</c:v>
                </c:pt>
                <c:pt idx="4">
                  <c:v>5. Fransk Bresse</c:v>
                </c:pt>
              </c:strCache>
            </c:strRef>
          </c:cat>
          <c:val>
            <c:numRef>
              <c:f>Totalt!$C$15:$C$24</c:f>
              <c:numCache>
                <c:formatCode>0.00</c:formatCode>
                <c:ptCount val="10"/>
                <c:pt idx="0">
                  <c:v>4.8499999999999996</c:v>
                </c:pt>
                <c:pt idx="1">
                  <c:v>6.75</c:v>
                </c:pt>
                <c:pt idx="2">
                  <c:v>6.35</c:v>
                </c:pt>
                <c:pt idx="3">
                  <c:v>7.45</c:v>
                </c:pt>
                <c:pt idx="4">
                  <c:v>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8-41C3-8C72-1FB43DBBAED2}"/>
            </c:ext>
          </c:extLst>
        </c:ser>
        <c:ser>
          <c:idx val="1"/>
          <c:order val="1"/>
          <c:tx>
            <c:v>Mörhet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Totalt!$B$15:$B$24</c:f>
              <c:strCache>
                <c:ptCount val="5"/>
                <c:pt idx="0">
                  <c:v>1. REKO Hubbard</c:v>
                </c:pt>
                <c:pt idx="1">
                  <c:v>2. Stackvallen Australorp</c:v>
                </c:pt>
                <c:pt idx="2">
                  <c:v>3. Label Rouge Poulet Fermier</c:v>
                </c:pt>
                <c:pt idx="3">
                  <c:v>4. Stackvallen Bresse</c:v>
                </c:pt>
                <c:pt idx="4">
                  <c:v>5. Fransk Bresse</c:v>
                </c:pt>
              </c:strCache>
            </c:strRef>
          </c:cat>
          <c:val>
            <c:numRef>
              <c:f>Totalt!$D$15:$D$24</c:f>
              <c:numCache>
                <c:formatCode>0.00</c:formatCode>
                <c:ptCount val="10"/>
                <c:pt idx="0">
                  <c:v>5.05</c:v>
                </c:pt>
                <c:pt idx="1">
                  <c:v>5.6</c:v>
                </c:pt>
                <c:pt idx="2">
                  <c:v>6.95</c:v>
                </c:pt>
                <c:pt idx="3">
                  <c:v>6.25</c:v>
                </c:pt>
                <c:pt idx="4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8-41C3-8C72-1FB43DBBAED2}"/>
            </c:ext>
          </c:extLst>
        </c:ser>
        <c:ser>
          <c:idx val="2"/>
          <c:order val="2"/>
          <c:tx>
            <c:v>Saftighet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Totalt!$B$15:$B$24</c:f>
              <c:strCache>
                <c:ptCount val="5"/>
                <c:pt idx="0">
                  <c:v>1. REKO Hubbard</c:v>
                </c:pt>
                <c:pt idx="1">
                  <c:v>2. Stackvallen Australorp</c:v>
                </c:pt>
                <c:pt idx="2">
                  <c:v>3. Label Rouge Poulet Fermier</c:v>
                </c:pt>
                <c:pt idx="3">
                  <c:v>4. Stackvallen Bresse</c:v>
                </c:pt>
                <c:pt idx="4">
                  <c:v>5. Fransk Bresse</c:v>
                </c:pt>
              </c:strCache>
            </c:strRef>
          </c:cat>
          <c:val>
            <c:numRef>
              <c:f>Totalt!$E$15:$E$24</c:f>
              <c:numCache>
                <c:formatCode>0.00</c:formatCode>
                <c:ptCount val="10"/>
                <c:pt idx="0">
                  <c:v>5</c:v>
                </c:pt>
                <c:pt idx="1">
                  <c:v>5.85</c:v>
                </c:pt>
                <c:pt idx="2">
                  <c:v>6.6</c:v>
                </c:pt>
                <c:pt idx="3">
                  <c:v>6.15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78-41C3-8C72-1FB43DBBAED2}"/>
            </c:ext>
          </c:extLst>
        </c:ser>
        <c:ser>
          <c:idx val="3"/>
          <c:order val="3"/>
          <c:tx>
            <c:v>Smak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Totalt!$B$15:$B$24</c:f>
              <c:strCache>
                <c:ptCount val="5"/>
                <c:pt idx="0">
                  <c:v>1. REKO Hubbard</c:v>
                </c:pt>
                <c:pt idx="1">
                  <c:v>2. Stackvallen Australorp</c:v>
                </c:pt>
                <c:pt idx="2">
                  <c:v>3. Label Rouge Poulet Fermier</c:v>
                </c:pt>
                <c:pt idx="3">
                  <c:v>4. Stackvallen Bresse</c:v>
                </c:pt>
                <c:pt idx="4">
                  <c:v>5. Fransk Bresse</c:v>
                </c:pt>
              </c:strCache>
            </c:strRef>
          </c:cat>
          <c:val>
            <c:numRef>
              <c:f>Totalt!$F$15:$F$24</c:f>
              <c:numCache>
                <c:formatCode>0.00</c:formatCode>
                <c:ptCount val="10"/>
                <c:pt idx="0">
                  <c:v>9.1</c:v>
                </c:pt>
                <c:pt idx="1">
                  <c:v>11.6</c:v>
                </c:pt>
                <c:pt idx="2">
                  <c:v>13.9</c:v>
                </c:pt>
                <c:pt idx="3">
                  <c:v>13.2</c:v>
                </c:pt>
                <c:pt idx="4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78-41C3-8C72-1FB43DBBAED2}"/>
            </c:ext>
          </c:extLst>
        </c:ser>
        <c:ser>
          <c:idx val="4"/>
          <c:order val="4"/>
          <c:tx>
            <c:v>Potential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Totalt!$B$15:$B$24</c:f>
              <c:strCache>
                <c:ptCount val="5"/>
                <c:pt idx="0">
                  <c:v>1. REKO Hubbard</c:v>
                </c:pt>
                <c:pt idx="1">
                  <c:v>2. Stackvallen Australorp</c:v>
                </c:pt>
                <c:pt idx="2">
                  <c:v>3. Label Rouge Poulet Fermier</c:v>
                </c:pt>
                <c:pt idx="3">
                  <c:v>4. Stackvallen Bresse</c:v>
                </c:pt>
                <c:pt idx="4">
                  <c:v>5. Fransk Bresse</c:v>
                </c:pt>
              </c:strCache>
            </c:strRef>
          </c:cat>
          <c:val>
            <c:numRef>
              <c:f>Totalt!$G$15:$G$24</c:f>
              <c:numCache>
                <c:formatCode>0.00</c:formatCode>
                <c:ptCount val="10"/>
                <c:pt idx="0">
                  <c:v>24</c:v>
                </c:pt>
                <c:pt idx="1">
                  <c:v>29.799999999999997</c:v>
                </c:pt>
                <c:pt idx="2">
                  <c:v>33.799999999999997</c:v>
                </c:pt>
                <c:pt idx="3">
                  <c:v>33.049999999999997</c:v>
                </c:pt>
                <c:pt idx="4">
                  <c:v>34.15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78-41C3-8C72-1FB43DBBA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27823"/>
        <c:axId val="1121722831"/>
      </c:lineChart>
      <c:catAx>
        <c:axId val="1121727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1722831"/>
        <c:crosses val="autoZero"/>
        <c:auto val="1"/>
        <c:lblAlgn val="ctr"/>
        <c:lblOffset val="100"/>
        <c:noMultiLvlLbl val="0"/>
      </c:catAx>
      <c:valAx>
        <c:axId val="1121722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1727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'1'!$B$30:$B$48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'1'!$C$30:$C$48</c:f>
              <c:numCache>
                <c:formatCode>General</c:formatCode>
                <c:ptCount val="19"/>
                <c:pt idx="2">
                  <c:v>4.5</c:v>
                </c:pt>
                <c:pt idx="3">
                  <c:v>5</c:v>
                </c:pt>
                <c:pt idx="4">
                  <c:v>7</c:v>
                </c:pt>
                <c:pt idx="5">
                  <c:v>6.5</c:v>
                </c:pt>
                <c:pt idx="6">
                  <c:v>4</c:v>
                </c:pt>
                <c:pt idx="7">
                  <c:v>4.5</c:v>
                </c:pt>
                <c:pt idx="8">
                  <c:v>4</c:v>
                </c:pt>
                <c:pt idx="9">
                  <c:v>4</c:v>
                </c:pt>
                <c:pt idx="10">
                  <c:v>4.5</c:v>
                </c:pt>
                <c:pt idx="11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F-4599-9F06-A37FBD3C5905}"/>
            </c:ext>
          </c:extLst>
        </c:ser>
        <c:ser>
          <c:idx val="1"/>
          <c:order val="1"/>
          <c:tx>
            <c:strRef>
              <c:f>'1'!$D$27:$D$29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'1'!$B$30:$B$48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'1'!$D$30:$D$48</c:f>
              <c:numCache>
                <c:formatCode>General</c:formatCode>
                <c:ptCount val="19"/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3.5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F-4599-9F06-A37FBD3C5905}"/>
            </c:ext>
          </c:extLst>
        </c:ser>
        <c:ser>
          <c:idx val="2"/>
          <c:order val="2"/>
          <c:tx>
            <c:strRef>
              <c:f>'1'!$E$27:$E$29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'1'!$B$30:$B$48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'1'!$E$30:$E$48</c:f>
              <c:numCache>
                <c:formatCode>General</c:formatCode>
                <c:ptCount val="19"/>
                <c:pt idx="2">
                  <c:v>5.5</c:v>
                </c:pt>
                <c:pt idx="3">
                  <c:v>6</c:v>
                </c:pt>
                <c:pt idx="4">
                  <c:v>4</c:v>
                </c:pt>
                <c:pt idx="5">
                  <c:v>7.5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DF-4599-9F06-A37FBD3C5905}"/>
            </c:ext>
          </c:extLst>
        </c:ser>
        <c:ser>
          <c:idx val="3"/>
          <c:order val="3"/>
          <c:tx>
            <c:strRef>
              <c:f>'1'!$F$27:$F$29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'1'!$B$30:$B$48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'1'!$F$30:$F$48</c:f>
              <c:numCache>
                <c:formatCode>General</c:formatCode>
                <c:ptCount val="19"/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6.5</c:v>
                </c:pt>
                <c:pt idx="6">
                  <c:v>4</c:v>
                </c:pt>
                <c:pt idx="7">
                  <c:v>5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DF-4599-9F06-A37FBD3C5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081695"/>
        <c:axId val="455082111"/>
      </c:lineChart>
      <c:catAx>
        <c:axId val="45508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5082111"/>
        <c:crosses val="autoZero"/>
        <c:auto val="1"/>
        <c:lblAlgn val="ctr"/>
        <c:lblOffset val="100"/>
        <c:noMultiLvlLbl val="0"/>
      </c:catAx>
      <c:valAx>
        <c:axId val="455082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508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'2'!$B$30:$B$48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'2'!$C$30:$C$48</c:f>
              <c:numCache>
                <c:formatCode>General</c:formatCode>
                <c:ptCount val="19"/>
                <c:pt idx="2">
                  <c:v>6</c:v>
                </c:pt>
                <c:pt idx="3">
                  <c:v>7</c:v>
                </c:pt>
                <c:pt idx="4">
                  <c:v>7.5</c:v>
                </c:pt>
                <c:pt idx="5">
                  <c:v>8.5</c:v>
                </c:pt>
                <c:pt idx="6">
                  <c:v>7</c:v>
                </c:pt>
                <c:pt idx="7">
                  <c:v>6.5</c:v>
                </c:pt>
                <c:pt idx="8">
                  <c:v>7</c:v>
                </c:pt>
                <c:pt idx="9">
                  <c:v>6.5</c:v>
                </c:pt>
                <c:pt idx="10">
                  <c:v>6</c:v>
                </c:pt>
                <c:pt idx="11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94-47AE-A73C-97316238A091}"/>
            </c:ext>
          </c:extLst>
        </c:ser>
        <c:ser>
          <c:idx val="1"/>
          <c:order val="1"/>
          <c:tx>
            <c:strRef>
              <c:f>'2'!$D$27:$D$29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'2'!$B$30:$B$48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'2'!$D$30:$D$48</c:f>
              <c:numCache>
                <c:formatCode>General</c:formatCode>
                <c:ptCount val="19"/>
                <c:pt idx="2">
                  <c:v>7</c:v>
                </c:pt>
                <c:pt idx="3">
                  <c:v>5</c:v>
                </c:pt>
                <c:pt idx="4">
                  <c:v>6.5</c:v>
                </c:pt>
                <c:pt idx="5">
                  <c:v>6</c:v>
                </c:pt>
                <c:pt idx="6">
                  <c:v>6</c:v>
                </c:pt>
                <c:pt idx="7">
                  <c:v>5.5</c:v>
                </c:pt>
                <c:pt idx="8">
                  <c:v>4</c:v>
                </c:pt>
                <c:pt idx="9">
                  <c:v>6.5</c:v>
                </c:pt>
                <c:pt idx="10">
                  <c:v>5</c:v>
                </c:pt>
                <c:pt idx="11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4-47AE-A73C-97316238A091}"/>
            </c:ext>
          </c:extLst>
        </c:ser>
        <c:ser>
          <c:idx val="2"/>
          <c:order val="2"/>
          <c:tx>
            <c:strRef>
              <c:f>'2'!$E$27:$E$29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'2'!$B$30:$B$48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'2'!$E$30:$E$48</c:f>
              <c:numCache>
                <c:formatCode>General</c:formatCode>
                <c:ptCount val="19"/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94-47AE-A73C-97316238A091}"/>
            </c:ext>
          </c:extLst>
        </c:ser>
        <c:ser>
          <c:idx val="3"/>
          <c:order val="3"/>
          <c:tx>
            <c:strRef>
              <c:f>'2'!$F$27:$F$29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'2'!$B$30:$B$48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'2'!$F$30:$F$48</c:f>
              <c:numCache>
                <c:formatCode>General</c:formatCode>
                <c:ptCount val="19"/>
                <c:pt idx="2">
                  <c:v>4.5</c:v>
                </c:pt>
                <c:pt idx="3">
                  <c:v>7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6.5</c:v>
                </c:pt>
                <c:pt idx="10">
                  <c:v>6.5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94-47AE-A73C-97316238A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2186431"/>
        <c:axId val="1022186847"/>
      </c:lineChart>
      <c:catAx>
        <c:axId val="1022186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2186847"/>
        <c:crosses val="autoZero"/>
        <c:auto val="1"/>
        <c:lblAlgn val="ctr"/>
        <c:lblOffset val="100"/>
        <c:noMultiLvlLbl val="0"/>
      </c:catAx>
      <c:valAx>
        <c:axId val="1022186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2186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'3'!$B$31:$B$49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'3'!$C$31:$C$49</c:f>
              <c:numCache>
                <c:formatCode>General</c:formatCode>
                <c:ptCount val="19"/>
                <c:pt idx="2">
                  <c:v>5.5</c:v>
                </c:pt>
                <c:pt idx="3">
                  <c:v>7</c:v>
                </c:pt>
                <c:pt idx="4">
                  <c:v>6.5</c:v>
                </c:pt>
                <c:pt idx="5">
                  <c:v>7.5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84-47E1-9B2E-041C16A828CA}"/>
            </c:ext>
          </c:extLst>
        </c:ser>
        <c:ser>
          <c:idx val="1"/>
          <c:order val="1"/>
          <c:tx>
            <c:strRef>
              <c:f>'3'!$D$28:$D$30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'3'!$B$31:$B$49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'3'!$D$31:$D$49</c:f>
              <c:numCache>
                <c:formatCode>General</c:formatCode>
                <c:ptCount val="19"/>
                <c:pt idx="2">
                  <c:v>8</c:v>
                </c:pt>
                <c:pt idx="3">
                  <c:v>7</c:v>
                </c:pt>
                <c:pt idx="4">
                  <c:v>7.5</c:v>
                </c:pt>
                <c:pt idx="5">
                  <c:v>8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5</c:v>
                </c:pt>
                <c:pt idx="10">
                  <c:v>6.5</c:v>
                </c:pt>
                <c:pt idx="1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4-47E1-9B2E-041C16A828CA}"/>
            </c:ext>
          </c:extLst>
        </c:ser>
        <c:ser>
          <c:idx val="2"/>
          <c:order val="2"/>
          <c:tx>
            <c:strRef>
              <c:f>'3'!$E$28:$E$30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'3'!$B$31:$B$49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'3'!$E$31:$E$49</c:f>
              <c:numCache>
                <c:formatCode>General</c:formatCode>
                <c:ptCount val="19"/>
                <c:pt idx="2">
                  <c:v>6.5</c:v>
                </c:pt>
                <c:pt idx="3">
                  <c:v>5</c:v>
                </c:pt>
                <c:pt idx="4">
                  <c:v>7.5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5</c:v>
                </c:pt>
                <c:pt idx="10">
                  <c:v>6.5</c:v>
                </c:pt>
                <c:pt idx="1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84-47E1-9B2E-041C16A828CA}"/>
            </c:ext>
          </c:extLst>
        </c:ser>
        <c:ser>
          <c:idx val="3"/>
          <c:order val="3"/>
          <c:tx>
            <c:strRef>
              <c:f>'3'!$F$28:$F$30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'3'!$B$31:$B$49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'3'!$F$31:$F$49</c:f>
              <c:numCache>
                <c:formatCode>General</c:formatCode>
                <c:ptCount val="19"/>
                <c:pt idx="2">
                  <c:v>6.5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7.5</c:v>
                </c:pt>
                <c:pt idx="7">
                  <c:v>6</c:v>
                </c:pt>
                <c:pt idx="8">
                  <c:v>8</c:v>
                </c:pt>
                <c:pt idx="9">
                  <c:v>6.5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84-47E1-9B2E-041C16A82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311679"/>
        <c:axId val="890595103"/>
      </c:lineChart>
      <c:catAx>
        <c:axId val="45531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90595103"/>
        <c:crosses val="autoZero"/>
        <c:auto val="1"/>
        <c:lblAlgn val="ctr"/>
        <c:lblOffset val="100"/>
        <c:noMultiLvlLbl val="0"/>
      </c:catAx>
      <c:valAx>
        <c:axId val="890595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5311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'4'!$B$31:$B$49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'4'!$C$31:$C$49</c:f>
              <c:numCache>
                <c:formatCode>General</c:formatCode>
                <c:ptCount val="19"/>
                <c:pt idx="2">
                  <c:v>7.5</c:v>
                </c:pt>
                <c:pt idx="3">
                  <c:v>8</c:v>
                </c:pt>
                <c:pt idx="4">
                  <c:v>7.5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6.5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14-452F-8013-515461C7E5BC}"/>
            </c:ext>
          </c:extLst>
        </c:ser>
        <c:ser>
          <c:idx val="1"/>
          <c:order val="1"/>
          <c:tx>
            <c:strRef>
              <c:f>'4'!$D$28:$D$30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'4'!$B$31:$B$49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'4'!$D$31:$D$49</c:f>
              <c:numCache>
                <c:formatCode>General</c:formatCode>
                <c:ptCount val="19"/>
                <c:pt idx="2">
                  <c:v>6.5</c:v>
                </c:pt>
                <c:pt idx="3">
                  <c:v>7</c:v>
                </c:pt>
                <c:pt idx="4">
                  <c:v>4.5</c:v>
                </c:pt>
                <c:pt idx="5">
                  <c:v>4.5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6.5</c:v>
                </c:pt>
                <c:pt idx="11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4-452F-8013-515461C7E5BC}"/>
            </c:ext>
          </c:extLst>
        </c:ser>
        <c:ser>
          <c:idx val="2"/>
          <c:order val="2"/>
          <c:tx>
            <c:strRef>
              <c:f>'4'!$E$28:$E$30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'4'!$B$31:$B$49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'4'!$E$31:$E$49</c:f>
              <c:numCache>
                <c:formatCode>General</c:formatCode>
                <c:ptCount val="19"/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5.5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14-452F-8013-515461C7E5BC}"/>
            </c:ext>
          </c:extLst>
        </c:ser>
        <c:ser>
          <c:idx val="3"/>
          <c:order val="3"/>
          <c:tx>
            <c:strRef>
              <c:f>'4'!$F$28:$F$30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'4'!$B$31:$B$49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'4'!$F$31:$F$49</c:f>
              <c:numCache>
                <c:formatCode>General</c:formatCode>
                <c:ptCount val="19"/>
                <c:pt idx="2">
                  <c:v>8</c:v>
                </c:pt>
                <c:pt idx="3">
                  <c:v>6</c:v>
                </c:pt>
                <c:pt idx="4">
                  <c:v>6.5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7.5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14-452F-8013-515461C7E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809919"/>
        <c:axId val="454811583"/>
      </c:lineChart>
      <c:catAx>
        <c:axId val="45480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4811583"/>
        <c:crosses val="autoZero"/>
        <c:auto val="1"/>
        <c:lblAlgn val="ctr"/>
        <c:lblOffset val="100"/>
        <c:noMultiLvlLbl val="0"/>
      </c:catAx>
      <c:valAx>
        <c:axId val="45481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4809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'5'!$B$31:$B$49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'5'!$C$31:$C$49</c:f>
              <c:numCache>
                <c:formatCode>General</c:formatCode>
                <c:ptCount val="19"/>
                <c:pt idx="2">
                  <c:v>8.5</c:v>
                </c:pt>
                <c:pt idx="3">
                  <c:v>8</c:v>
                </c:pt>
                <c:pt idx="4">
                  <c:v>6</c:v>
                </c:pt>
                <c:pt idx="5">
                  <c:v>6.5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9.5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4-48E7-AB61-CC4A5115C942}"/>
            </c:ext>
          </c:extLst>
        </c:ser>
        <c:ser>
          <c:idx val="1"/>
          <c:order val="1"/>
          <c:tx>
            <c:strRef>
              <c:f>'5'!$D$28:$D$30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'5'!$B$31:$B$49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'5'!$D$31:$D$49</c:f>
              <c:numCache>
                <c:formatCode>General</c:formatCode>
                <c:ptCount val="19"/>
                <c:pt idx="2">
                  <c:v>4.5</c:v>
                </c:pt>
                <c:pt idx="3">
                  <c:v>7</c:v>
                </c:pt>
                <c:pt idx="4">
                  <c:v>6.5</c:v>
                </c:pt>
                <c:pt idx="5">
                  <c:v>7.5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6.5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4-48E7-AB61-CC4A5115C942}"/>
            </c:ext>
          </c:extLst>
        </c:ser>
        <c:ser>
          <c:idx val="2"/>
          <c:order val="2"/>
          <c:tx>
            <c:strRef>
              <c:f>'5'!$E$28:$E$30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'5'!$B$31:$B$49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'5'!$E$31:$E$49</c:f>
              <c:numCache>
                <c:formatCode>General</c:formatCode>
                <c:ptCount val="19"/>
                <c:pt idx="2">
                  <c:v>4.5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5.5</c:v>
                </c:pt>
                <c:pt idx="8">
                  <c:v>8</c:v>
                </c:pt>
                <c:pt idx="9">
                  <c:v>6.5</c:v>
                </c:pt>
                <c:pt idx="10">
                  <c:v>8</c:v>
                </c:pt>
                <c:pt idx="11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64-48E7-AB61-CC4A5115C942}"/>
            </c:ext>
          </c:extLst>
        </c:ser>
        <c:ser>
          <c:idx val="3"/>
          <c:order val="3"/>
          <c:tx>
            <c:strRef>
              <c:f>'5'!$F$28:$F$30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'5'!$B$31:$B$49</c:f>
              <c:strCache>
                <c:ptCount val="19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  <c:pt idx="16">
                  <c:v>Kock 15</c:v>
                </c:pt>
                <c:pt idx="17">
                  <c:v>Kock 16</c:v>
                </c:pt>
                <c:pt idx="18">
                  <c:v>Kock 17</c:v>
                </c:pt>
              </c:strCache>
            </c:strRef>
          </c:cat>
          <c:val>
            <c:numRef>
              <c:f>'5'!$F$31:$F$49</c:f>
              <c:numCache>
                <c:formatCode>General</c:formatCode>
                <c:ptCount val="19"/>
                <c:pt idx="2">
                  <c:v>6.5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6.5</c:v>
                </c:pt>
                <c:pt idx="10">
                  <c:v>8.5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64-48E7-AB61-CC4A5115C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420991"/>
        <c:axId val="1107421407"/>
      </c:lineChart>
      <c:catAx>
        <c:axId val="1107420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07421407"/>
        <c:crosses val="autoZero"/>
        <c:auto val="1"/>
        <c:lblAlgn val="ctr"/>
        <c:lblOffset val="100"/>
        <c:noMultiLvlLbl val="0"/>
      </c:catAx>
      <c:valAx>
        <c:axId val="1107421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07420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</xdr:colOff>
      <xdr:row>0</xdr:row>
      <xdr:rowOff>106181</xdr:rowOff>
    </xdr:from>
    <xdr:to>
      <xdr:col>1</xdr:col>
      <xdr:colOff>2467429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761998</xdr:colOff>
      <xdr:row>6</xdr:row>
      <xdr:rowOff>304800</xdr:rowOff>
    </xdr:from>
    <xdr:to>
      <xdr:col>11</xdr:col>
      <xdr:colOff>1346199</xdr:colOff>
      <xdr:row>25</xdr:row>
      <xdr:rowOff>241300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981C0D-019A-3FB4-0A56-269377C5B4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38100</xdr:rowOff>
    </xdr:to>
    <xdr:sp macro="" textlink="">
      <xdr:nvSpPr>
        <xdr:cNvPr id="1028" name="&lt;A2B0B42B-B05F-491A-B919-C7927839795E&gt;" descr="IMG_9057.jpg">
          <a:extLst>
            <a:ext uri="{FF2B5EF4-FFF2-40B4-BE49-F238E27FC236}">
              <a16:creationId xmlns:a16="http://schemas.microsoft.com/office/drawing/2014/main" id="{EDD5C1AE-5428-B64E-B314-84C74A8B14D1}"/>
            </a:ext>
          </a:extLst>
        </xdr:cNvPr>
        <xdr:cNvSpPr>
          <a:spLocks noChangeAspect="1" noChangeArrowheads="1"/>
        </xdr:cNvSpPr>
      </xdr:nvSpPr>
      <xdr:spPr bwMode="auto">
        <a:xfrm>
          <a:off x="520700" y="697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63501</xdr:colOff>
      <xdr:row>25</xdr:row>
      <xdr:rowOff>228600</xdr:rowOff>
    </xdr:from>
    <xdr:to>
      <xdr:col>2</xdr:col>
      <xdr:colOff>609601</xdr:colOff>
      <xdr:row>40</xdr:row>
      <xdr:rowOff>76200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85919832-186B-D242-AB9E-357DC95D4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76201" y="7175500"/>
          <a:ext cx="4064000" cy="30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565150</xdr:colOff>
      <xdr:row>26</xdr:row>
      <xdr:rowOff>6350</xdr:rowOff>
    </xdr:from>
    <xdr:to>
      <xdr:col>24</xdr:col>
      <xdr:colOff>584200</xdr:colOff>
      <xdr:row>53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CE7C6BA-2C2F-EAC6-A2F2-87609D0209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470900</xdr:colOff>
      <xdr:row>4</xdr:row>
      <xdr:rowOff>14270</xdr:rowOff>
    </xdr:from>
    <xdr:to>
      <xdr:col>6</xdr:col>
      <xdr:colOff>1806541</xdr:colOff>
      <xdr:row>19</xdr:row>
      <xdr:rowOff>11416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A68428B4-C09F-8149-BFF8-D7DAD2BAF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613687" y="1321371"/>
          <a:ext cx="4064000" cy="304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0500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50800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8</xdr:col>
      <xdr:colOff>69850</xdr:colOff>
      <xdr:row>25</xdr:row>
      <xdr:rowOff>158750</xdr:rowOff>
    </xdr:from>
    <xdr:to>
      <xdr:col>24</xdr:col>
      <xdr:colOff>533400</xdr:colOff>
      <xdr:row>53</xdr:row>
      <xdr:rowOff>228600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8D4448-2A5D-55C6-2F14-764A5F2728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1270001</xdr:colOff>
      <xdr:row>1</xdr:row>
      <xdr:rowOff>165652</xdr:rowOff>
    </xdr:from>
    <xdr:to>
      <xdr:col>12</xdr:col>
      <xdr:colOff>229153</xdr:colOff>
      <xdr:row>34</xdr:row>
      <xdr:rowOff>176695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A81EB2FA-AB9B-3946-9B01-E442D3D48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7597914" y="1388717"/>
          <a:ext cx="8128000" cy="609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539750</xdr:colOff>
      <xdr:row>26</xdr:row>
      <xdr:rowOff>184150</xdr:rowOff>
    </xdr:from>
    <xdr:to>
      <xdr:col>25</xdr:col>
      <xdr:colOff>139700</xdr:colOff>
      <xdr:row>55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75585FF-1E0C-FA99-F47A-55E96BB42B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1130301</xdr:colOff>
      <xdr:row>1</xdr:row>
      <xdr:rowOff>127000</xdr:rowOff>
    </xdr:from>
    <xdr:to>
      <xdr:col>10</xdr:col>
      <xdr:colOff>457201</xdr:colOff>
      <xdr:row>34</xdr:row>
      <xdr:rowOff>139700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E14E50F6-0B33-5A48-BDFD-6111292ED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6007101" y="1346200"/>
          <a:ext cx="8128000" cy="609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8</xdr:col>
      <xdr:colOff>31750</xdr:colOff>
      <xdr:row>26</xdr:row>
      <xdr:rowOff>171450</xdr:rowOff>
    </xdr:from>
    <xdr:to>
      <xdr:col>25</xdr:col>
      <xdr:colOff>12700</xdr:colOff>
      <xdr:row>54</xdr:row>
      <xdr:rowOff>241300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77C49F9-1BCB-DEA7-DE26-788D323B2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835226</xdr:colOff>
      <xdr:row>1</xdr:row>
      <xdr:rowOff>80090</xdr:rowOff>
    </xdr:from>
    <xdr:to>
      <xdr:col>11</xdr:col>
      <xdr:colOff>832937</xdr:colOff>
      <xdr:row>34</xdr:row>
      <xdr:rowOff>50342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A52C0F5F-3C3A-7549-9E8E-D9EED279C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7187514" y="1302036"/>
          <a:ext cx="8128000" cy="6096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>
    <xdr:from>
      <xdr:col>7</xdr:col>
      <xdr:colOff>488950</xdr:colOff>
      <xdr:row>27</xdr:row>
      <xdr:rowOff>6350</xdr:rowOff>
    </xdr:from>
    <xdr:to>
      <xdr:col>24</xdr:col>
      <xdr:colOff>571500</xdr:colOff>
      <xdr:row>55</xdr:row>
      <xdr:rowOff>228600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EBC1157-4BDC-2C1B-63E5-28D15E5370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1600201</xdr:colOff>
      <xdr:row>0</xdr:row>
      <xdr:rowOff>0</xdr:rowOff>
    </xdr:from>
    <xdr:to>
      <xdr:col>10</xdr:col>
      <xdr:colOff>927101</xdr:colOff>
      <xdr:row>32</xdr:row>
      <xdr:rowOff>139700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62A9CF6-8530-C34C-B500-07BE4D28C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6273801" y="1016000"/>
          <a:ext cx="8128000" cy="6096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20" totalsRowCount="1" headerRowDxfId="81" dataDxfId="79" totalsRowDxfId="77" headerRowBorderDxfId="80" tableBorderDxfId="78">
  <tableColumns count="1">
    <tableColumn id="1" xr3:uid="{00000000-0010-0000-0000-000001000000}" name="Potential" dataDxfId="76" totalsRowDxfId="0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8"/>
  <sheetViews>
    <sheetView topLeftCell="A24" zoomScaleNormal="60" workbookViewId="0">
      <selection activeCell="B28" sqref="B28"/>
    </sheetView>
  </sheetViews>
  <sheetFormatPr baseColWidth="10" defaultColWidth="37.1640625" defaultRowHeight="15" x14ac:dyDescent="0.2"/>
  <cols>
    <col min="1" max="1" width="6.83203125" style="4" customWidth="1"/>
    <col min="2" max="2" width="32.83203125" style="24" customWidth="1"/>
    <col min="3" max="3" width="17.83203125" style="26" bestFit="1" customWidth="1"/>
    <col min="4" max="4" width="12.33203125" style="26" bestFit="1" customWidth="1"/>
    <col min="5" max="5" width="12.83203125" style="26" bestFit="1" customWidth="1"/>
    <col min="6" max="6" width="11.83203125" style="26" bestFit="1" customWidth="1"/>
    <col min="7" max="7" width="35.33203125" style="24" customWidth="1"/>
    <col min="8" max="16384" width="37.1640625" style="4"/>
  </cols>
  <sheetData>
    <row r="3" spans="2:9" ht="16" x14ac:dyDescent="0.2">
      <c r="C3" s="44"/>
    </row>
    <row r="7" spans="2:9" ht="26" x14ac:dyDescent="0.3">
      <c r="B7" s="61"/>
      <c r="D7" s="25"/>
    </row>
    <row r="8" spans="2:9" s="31" customFormat="1" ht="27" customHeight="1" x14ac:dyDescent="0.3">
      <c r="B8" s="60"/>
      <c r="C8" s="27"/>
      <c r="D8" s="28"/>
      <c r="E8" s="27"/>
      <c r="F8" s="27"/>
      <c r="G8" s="29"/>
      <c r="H8" s="30"/>
    </row>
    <row r="9" spans="2:9" ht="16" x14ac:dyDescent="0.2">
      <c r="B9" s="40" t="s">
        <v>71</v>
      </c>
      <c r="C9" s="40" t="s">
        <v>17</v>
      </c>
      <c r="D9" s="40" t="s">
        <v>19</v>
      </c>
      <c r="E9" s="40" t="s">
        <v>39</v>
      </c>
      <c r="F9" s="20" t="s">
        <v>25</v>
      </c>
      <c r="G9" s="20" t="s">
        <v>13</v>
      </c>
    </row>
    <row r="10" spans="2:9" ht="16" x14ac:dyDescent="0.2">
      <c r="B10" s="42"/>
      <c r="C10" s="42" t="s">
        <v>29</v>
      </c>
      <c r="D10" s="42" t="s">
        <v>28</v>
      </c>
      <c r="E10" s="42" t="s">
        <v>27</v>
      </c>
      <c r="F10" s="24" t="s">
        <v>26</v>
      </c>
      <c r="G10" s="69" t="s">
        <v>69</v>
      </c>
    </row>
    <row r="11" spans="2:9" ht="16" x14ac:dyDescent="0.2">
      <c r="B11" s="42"/>
      <c r="C11" s="43"/>
      <c r="D11" s="43"/>
      <c r="E11" s="43"/>
      <c r="G11" s="50" t="s">
        <v>44</v>
      </c>
    </row>
    <row r="12" spans="2:9" ht="16" x14ac:dyDescent="0.2">
      <c r="B12" s="42"/>
      <c r="C12" s="43"/>
      <c r="D12" s="43"/>
      <c r="E12" s="43"/>
      <c r="G12" s="50" t="s">
        <v>34</v>
      </c>
    </row>
    <row r="13" spans="2:9" x14ac:dyDescent="0.2">
      <c r="B13" s="42"/>
      <c r="C13" s="43"/>
      <c r="D13" s="43"/>
      <c r="E13" s="43"/>
      <c r="G13" s="48" t="s">
        <v>31</v>
      </c>
    </row>
    <row r="14" spans="2:9" x14ac:dyDescent="0.2">
      <c r="B14" s="11"/>
      <c r="C14" s="12"/>
      <c r="D14" s="12"/>
      <c r="E14" s="12"/>
      <c r="F14" s="47"/>
      <c r="G14" s="49"/>
    </row>
    <row r="15" spans="2:9" ht="26" customHeight="1" x14ac:dyDescent="0.2">
      <c r="B15" s="78" t="s">
        <v>84</v>
      </c>
      <c r="C15" s="15">
        <f>'1'!C50</f>
        <v>4.8499999999999996</v>
      </c>
      <c r="D15" s="15">
        <f>'1'!D50</f>
        <v>5.05</v>
      </c>
      <c r="E15" s="15">
        <f>'1'!E50</f>
        <v>5</v>
      </c>
      <c r="F15" s="15">
        <f>'1'!F50</f>
        <v>9.1</v>
      </c>
      <c r="G15" s="79">
        <f>'1'!G50</f>
        <v>24</v>
      </c>
      <c r="H15" s="26"/>
      <c r="I15" s="26"/>
    </row>
    <row r="16" spans="2:9" ht="24" customHeight="1" x14ac:dyDescent="0.2">
      <c r="B16" s="78" t="s">
        <v>87</v>
      </c>
      <c r="C16" s="15">
        <f>'2'!C50</f>
        <v>6.75</v>
      </c>
      <c r="D16" s="15">
        <f>'2'!D50</f>
        <v>5.6</v>
      </c>
      <c r="E16" s="15">
        <f>'2'!E50</f>
        <v>5.85</v>
      </c>
      <c r="F16" s="15">
        <f>'2'!F50</f>
        <v>11.6</v>
      </c>
      <c r="G16" s="79">
        <f>'2'!G50</f>
        <v>29.799999999999997</v>
      </c>
      <c r="H16" s="26"/>
      <c r="I16" s="26"/>
    </row>
    <row r="17" spans="2:12" ht="29.5" customHeight="1" x14ac:dyDescent="0.2">
      <c r="B17" s="78" t="s">
        <v>88</v>
      </c>
      <c r="C17" s="15">
        <f>'3'!C51</f>
        <v>6.35</v>
      </c>
      <c r="D17" s="15">
        <f>'3'!D51</f>
        <v>6.95</v>
      </c>
      <c r="E17" s="15">
        <f>'3'!E51</f>
        <v>6.6</v>
      </c>
      <c r="F17" s="15">
        <f>'3'!F51</f>
        <v>13.9</v>
      </c>
      <c r="G17" s="79">
        <f>'3'!G50</f>
        <v>33.799999999999997</v>
      </c>
      <c r="H17" s="32"/>
      <c r="J17" s="16"/>
    </row>
    <row r="18" spans="2:12" ht="26" customHeight="1" x14ac:dyDescent="0.2">
      <c r="B18" s="78" t="s">
        <v>85</v>
      </c>
      <c r="C18" s="15">
        <f>'4'!C51</f>
        <v>7.45</v>
      </c>
      <c r="D18" s="15">
        <f>'4'!D51</f>
        <v>6.25</v>
      </c>
      <c r="E18" s="15">
        <v>6.15</v>
      </c>
      <c r="F18" s="15">
        <f>'4'!F51</f>
        <v>13.2</v>
      </c>
      <c r="G18" s="79">
        <f>'4'!G51</f>
        <v>33.049999999999997</v>
      </c>
      <c r="H18" s="32"/>
      <c r="L18" s="16"/>
    </row>
    <row r="19" spans="2:12" ht="26" customHeight="1" x14ac:dyDescent="0.2">
      <c r="B19" s="78" t="s">
        <v>86</v>
      </c>
      <c r="C19" s="54">
        <f>'5'!C51</f>
        <v>7.55</v>
      </c>
      <c r="D19" s="54">
        <f>'5'!D51</f>
        <v>6.8</v>
      </c>
      <c r="E19" s="54">
        <f>'5'!E51</f>
        <v>6.6</v>
      </c>
      <c r="F19" s="54">
        <f>'5'!F51</f>
        <v>13.2</v>
      </c>
      <c r="G19" s="79">
        <f>'5'!G51</f>
        <v>34.15</v>
      </c>
      <c r="H19" s="26"/>
      <c r="I19" s="26"/>
      <c r="J19" s="26"/>
      <c r="L19" s="16"/>
    </row>
    <row r="20" spans="2:12" ht="26" customHeight="1" x14ac:dyDescent="0.2">
      <c r="B20" s="78"/>
      <c r="C20" s="54"/>
      <c r="D20" s="54"/>
      <c r="E20" s="54"/>
      <c r="F20" s="54"/>
      <c r="G20" s="79"/>
      <c r="H20" s="26"/>
      <c r="I20" s="26"/>
      <c r="J20" s="26"/>
      <c r="L20" s="16"/>
    </row>
    <row r="21" spans="2:12" ht="26" customHeight="1" x14ac:dyDescent="0.2">
      <c r="B21" s="81"/>
      <c r="C21" s="54"/>
      <c r="D21" s="54"/>
      <c r="E21" s="54"/>
      <c r="F21" s="54"/>
      <c r="G21" s="75"/>
      <c r="H21" s="26"/>
      <c r="I21" s="26"/>
      <c r="J21" s="26"/>
      <c r="L21" s="16"/>
    </row>
    <row r="22" spans="2:12" ht="23" customHeight="1" x14ac:dyDescent="0.2">
      <c r="B22" s="9"/>
      <c r="C22" s="54"/>
      <c r="D22" s="54"/>
      <c r="E22" s="54"/>
      <c r="F22" s="54"/>
      <c r="G22" s="75"/>
    </row>
    <row r="23" spans="2:12" ht="21" customHeight="1" x14ac:dyDescent="0.2">
      <c r="B23" s="78"/>
      <c r="C23" s="54"/>
      <c r="D23" s="54"/>
      <c r="E23" s="54"/>
      <c r="F23" s="54"/>
      <c r="G23" s="54"/>
      <c r="H23" s="6"/>
    </row>
    <row r="24" spans="2:12" ht="21" customHeight="1" x14ac:dyDescent="0.2">
      <c r="B24" s="78"/>
      <c r="C24" s="54"/>
      <c r="D24" s="54"/>
      <c r="E24" s="54"/>
      <c r="F24" s="54"/>
      <c r="G24" s="75"/>
    </row>
    <row r="25" spans="2:12" ht="21" customHeight="1" x14ac:dyDescent="0.2">
      <c r="B25" s="34" t="s">
        <v>16</v>
      </c>
      <c r="C25" s="33"/>
      <c r="D25" s="33"/>
      <c r="E25" s="32"/>
      <c r="F25" s="32"/>
    </row>
    <row r="26" spans="2:12" ht="21" customHeight="1" x14ac:dyDescent="0.2">
      <c r="B26" s="4"/>
      <c r="D26" s="33"/>
      <c r="E26" s="32"/>
      <c r="F26" s="32"/>
      <c r="G26" s="38"/>
    </row>
    <row r="27" spans="2:12" ht="21" customHeight="1" x14ac:dyDescent="0.2">
      <c r="B27" s="4"/>
      <c r="D27" s="33"/>
      <c r="E27" s="32"/>
      <c r="F27" s="32"/>
      <c r="G27" s="34"/>
    </row>
    <row r="28" spans="2:12" ht="21" customHeight="1" x14ac:dyDescent="0.2">
      <c r="B28"/>
      <c r="D28" s="33"/>
      <c r="E28" s="32"/>
      <c r="F28" s="32"/>
    </row>
    <row r="29" spans="2:12" ht="16" x14ac:dyDescent="0.2">
      <c r="B29" s="1"/>
      <c r="C29" s="35"/>
      <c r="D29" s="35"/>
    </row>
    <row r="30" spans="2:12" ht="23" customHeight="1" x14ac:dyDescent="0.2">
      <c r="B30" s="1"/>
      <c r="C30" s="35"/>
      <c r="D30" s="35"/>
      <c r="E30" s="25"/>
      <c r="F30" s="25"/>
    </row>
    <row r="31" spans="2:12" ht="23" customHeight="1" x14ac:dyDescent="0.2">
      <c r="B31" s="41"/>
      <c r="C31" s="35"/>
      <c r="D31" s="35"/>
    </row>
    <row r="32" spans="2:12" ht="23" customHeight="1" x14ac:dyDescent="0.2">
      <c r="B32" s="4"/>
      <c r="C32" s="4"/>
    </row>
    <row r="33" spans="2:7" ht="23" customHeight="1" x14ac:dyDescent="0.2">
      <c r="B33" s="4"/>
      <c r="C33" s="20"/>
      <c r="D33" s="6"/>
      <c r="E33" s="6"/>
      <c r="F33" s="20"/>
      <c r="G33" s="20"/>
    </row>
    <row r="34" spans="2:7" ht="23" customHeight="1" x14ac:dyDescent="0.2">
      <c r="B34" s="20"/>
      <c r="C34" s="39"/>
      <c r="D34" s="39"/>
      <c r="E34" s="39"/>
      <c r="F34" s="39"/>
      <c r="G34" s="39"/>
    </row>
    <row r="35" spans="2:7" s="22" customFormat="1" ht="23" customHeight="1" x14ac:dyDescent="0.2">
      <c r="B35" s="20"/>
      <c r="C35" s="39"/>
      <c r="D35" s="39"/>
      <c r="E35" s="39"/>
      <c r="F35" s="39"/>
      <c r="G35" s="39"/>
    </row>
    <row r="36" spans="2:7" ht="23" customHeight="1" x14ac:dyDescent="0.2">
      <c r="B36" s="20"/>
      <c r="C36" s="39"/>
      <c r="D36" s="39"/>
      <c r="E36" s="39"/>
      <c r="F36" s="39"/>
      <c r="G36" s="39"/>
    </row>
    <row r="37" spans="2:7" ht="23" customHeight="1" x14ac:dyDescent="0.2">
      <c r="B37" s="20"/>
      <c r="C37" s="39"/>
      <c r="D37" s="39"/>
      <c r="E37" s="39"/>
      <c r="F37" s="39"/>
      <c r="G37" s="39"/>
    </row>
    <row r="38" spans="2:7" ht="23" customHeight="1" x14ac:dyDescent="0.2">
      <c r="B38" s="20"/>
      <c r="C38" s="39"/>
      <c r="D38" s="39"/>
      <c r="E38" s="39"/>
      <c r="F38" s="39"/>
      <c r="G38" s="48"/>
    </row>
    <row r="39" spans="2:7" ht="23" customHeight="1" x14ac:dyDescent="0.2">
      <c r="B39" s="20"/>
      <c r="C39" s="39"/>
      <c r="D39" s="39"/>
      <c r="E39" s="39"/>
      <c r="F39" s="39"/>
      <c r="G39" s="48"/>
    </row>
    <row r="40" spans="2:7" ht="23" customHeight="1" x14ac:dyDescent="0.2">
      <c r="B40" s="20"/>
      <c r="C40" s="39"/>
      <c r="D40" s="39"/>
      <c r="E40" s="39"/>
      <c r="F40" s="39"/>
      <c r="G40" s="48"/>
    </row>
    <row r="41" spans="2:7" ht="23" customHeight="1" x14ac:dyDescent="0.2">
      <c r="B41" s="20"/>
      <c r="C41" s="39"/>
      <c r="D41" s="39"/>
      <c r="E41" s="39"/>
      <c r="F41" s="39"/>
      <c r="G41" s="48"/>
    </row>
    <row r="42" spans="2:7" ht="23" customHeight="1" x14ac:dyDescent="0.2">
      <c r="B42" s="20"/>
      <c r="C42" s="39"/>
      <c r="D42" s="39"/>
      <c r="E42" s="39"/>
      <c r="F42" s="39"/>
      <c r="G42" s="48"/>
    </row>
    <row r="43" spans="2:7" ht="23" customHeight="1" x14ac:dyDescent="0.2">
      <c r="B43" s="20"/>
      <c r="C43" s="39"/>
      <c r="D43" s="39"/>
      <c r="E43" s="39"/>
      <c r="F43" s="39"/>
      <c r="G43" s="58"/>
    </row>
    <row r="44" spans="2:7" ht="16" x14ac:dyDescent="0.2">
      <c r="B44" s="20"/>
      <c r="C44" s="39"/>
      <c r="D44" s="39"/>
      <c r="E44" s="39"/>
      <c r="F44" s="39"/>
    </row>
    <row r="45" spans="2:7" ht="16" x14ac:dyDescent="0.2">
      <c r="C45" s="39"/>
    </row>
    <row r="46" spans="2:7" ht="18.5" customHeight="1" x14ac:dyDescent="0.2">
      <c r="C46" s="39"/>
    </row>
    <row r="47" spans="2:7" ht="18.5" customHeight="1" x14ac:dyDescent="0.2">
      <c r="B47" s="34"/>
      <c r="C47" s="39"/>
      <c r="D47" s="32"/>
      <c r="E47" s="32"/>
      <c r="F47" s="32"/>
      <c r="G47" s="34"/>
    </row>
    <row r="48" spans="2:7" ht="16" x14ac:dyDescent="0.2">
      <c r="C48" s="39"/>
    </row>
    <row r="61" spans="3:7" x14ac:dyDescent="0.2">
      <c r="C61" s="37"/>
      <c r="D61" s="37"/>
      <c r="E61" s="37"/>
      <c r="F61" s="37"/>
      <c r="G61" s="36"/>
    </row>
    <row r="62" spans="3:7" ht="23.5" customHeight="1" x14ac:dyDescent="0.2"/>
    <row r="63" spans="3:7" ht="23.5" customHeight="1" x14ac:dyDescent="0.2"/>
    <row r="64" spans="3:7" ht="33.5" customHeight="1" x14ac:dyDescent="0.2"/>
    <row r="67" spans="2:7" ht="17" customHeight="1" x14ac:dyDescent="0.2"/>
    <row r="68" spans="2:7" ht="15.5" customHeight="1" x14ac:dyDescent="0.2"/>
    <row r="78" spans="2:7" x14ac:dyDescent="0.2">
      <c r="B78" s="38"/>
      <c r="C78" s="37"/>
      <c r="D78" s="37"/>
      <c r="E78" s="37"/>
      <c r="F78" s="37"/>
      <c r="G78" s="36"/>
    </row>
    <row r="81" spans="2:7" ht="18.5" customHeight="1" x14ac:dyDescent="0.2"/>
    <row r="82" spans="2:7" x14ac:dyDescent="0.2">
      <c r="B82" s="38"/>
    </row>
    <row r="91" spans="2:7" ht="23.5" customHeight="1" x14ac:dyDescent="0.2"/>
    <row r="92" spans="2:7" ht="23.5" customHeight="1" x14ac:dyDescent="0.2"/>
    <row r="93" spans="2:7" ht="23.5" customHeight="1" x14ac:dyDescent="0.2"/>
    <row r="94" spans="2:7" ht="23.5" customHeight="1" x14ac:dyDescent="0.2"/>
    <row r="95" spans="2:7" ht="23.5" customHeight="1" x14ac:dyDescent="0.2">
      <c r="B95" s="38"/>
      <c r="C95" s="37"/>
      <c r="D95" s="37"/>
      <c r="E95" s="37"/>
      <c r="F95" s="37"/>
      <c r="G95" s="36"/>
    </row>
    <row r="96" spans="2:7" ht="26" customHeight="1" x14ac:dyDescent="0.2"/>
    <row r="97" spans="2:2" ht="14.5" customHeight="1" x14ac:dyDescent="0.2">
      <c r="B97" s="38"/>
    </row>
    <row r="98" spans="2:2" x14ac:dyDescent="0.2">
      <c r="B98" s="34"/>
    </row>
  </sheetData>
  <phoneticPr fontId="19" type="noConversion"/>
  <conditionalFormatting sqref="G10">
    <cfRule type="cellIs" dxfId="75" priority="5" operator="lessThan">
      <formula>1</formula>
    </cfRule>
    <cfRule type="cellIs" dxfId="74" priority="6" operator="lessThan">
      <formula>1</formula>
    </cfRule>
  </conditionalFormatting>
  <conditionalFormatting sqref="G11">
    <cfRule type="cellIs" dxfId="73" priority="3" operator="lessThan">
      <formula>1</formula>
    </cfRule>
    <cfRule type="cellIs" dxfId="72" priority="4" operator="lessThan">
      <formula>1</formula>
    </cfRule>
  </conditionalFormatting>
  <conditionalFormatting sqref="G12">
    <cfRule type="cellIs" dxfId="71" priority="1" operator="lessThan">
      <formula>1</formula>
    </cfRule>
    <cfRule type="cellIs" dxfId="70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  <ignoredErrors>
    <ignoredError sqref="G11:G13 G15:G16" calculatedColumn="1"/>
  </ignoredError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35"/>
  <sheetViews>
    <sheetView topLeftCell="A46" zoomScale="89" zoomScaleNormal="60" workbookViewId="0">
      <selection activeCell="F62" sqref="F62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10" width="8.83203125" style="1"/>
    <col min="11" max="13" width="13.5" style="1" bestFit="1" customWidth="1"/>
    <col min="14" max="16384" width="8.83203125" style="1"/>
  </cols>
  <sheetData>
    <row r="5" spans="2:6" ht="21" x14ac:dyDescent="0.25">
      <c r="B5" s="2" t="s">
        <v>46</v>
      </c>
      <c r="D5" s="59">
        <v>1</v>
      </c>
      <c r="E5" s="62"/>
      <c r="F5" s="62"/>
    </row>
    <row r="6" spans="2:6" ht="21" x14ac:dyDescent="0.25">
      <c r="B6" s="2" t="s">
        <v>47</v>
      </c>
      <c r="C6" s="80" t="s">
        <v>89</v>
      </c>
      <c r="D6" s="70"/>
      <c r="E6" s="3"/>
      <c r="F6" s="3"/>
    </row>
    <row r="7" spans="2:6" ht="21" x14ac:dyDescent="0.25">
      <c r="B7" s="2" t="s">
        <v>48</v>
      </c>
      <c r="C7" s="80" t="s">
        <v>90</v>
      </c>
      <c r="D7" s="59"/>
      <c r="E7" s="3"/>
      <c r="F7" s="3"/>
    </row>
    <row r="8" spans="2:6" ht="21" x14ac:dyDescent="0.25">
      <c r="B8" s="2" t="s">
        <v>49</v>
      </c>
      <c r="C8" s="80" t="s">
        <v>91</v>
      </c>
      <c r="D8" s="59"/>
      <c r="E8" s="3"/>
      <c r="F8" s="3"/>
    </row>
    <row r="9" spans="2:6" ht="21" x14ac:dyDescent="0.25">
      <c r="B9" s="2" t="s">
        <v>50</v>
      </c>
      <c r="D9" s="59"/>
      <c r="E9" s="3"/>
      <c r="F9" s="3"/>
    </row>
    <row r="10" spans="2:6" ht="21" x14ac:dyDescent="0.25">
      <c r="B10" s="2" t="s">
        <v>51</v>
      </c>
      <c r="D10" s="59"/>
      <c r="E10" s="3"/>
      <c r="F10" s="3"/>
    </row>
    <row r="11" spans="2:6" ht="21" x14ac:dyDescent="0.25">
      <c r="B11" s="2" t="s">
        <v>52</v>
      </c>
      <c r="D11" s="59"/>
      <c r="E11" s="3"/>
      <c r="F11" s="3"/>
    </row>
    <row r="12" spans="2:6" ht="21" x14ac:dyDescent="0.25">
      <c r="B12" s="2" t="s">
        <v>63</v>
      </c>
      <c r="D12" s="59"/>
      <c r="E12" s="3"/>
      <c r="F12" s="3"/>
    </row>
    <row r="13" spans="2:6" ht="21" x14ac:dyDescent="0.25">
      <c r="B13" s="2" t="s">
        <v>53</v>
      </c>
      <c r="D13" s="59"/>
      <c r="E13" s="3"/>
      <c r="F13" s="3"/>
    </row>
    <row r="14" spans="2:6" ht="21" x14ac:dyDescent="0.25">
      <c r="B14" s="2" t="s">
        <v>54</v>
      </c>
      <c r="D14" s="59"/>
      <c r="E14" s="3"/>
      <c r="F14" s="3"/>
    </row>
    <row r="15" spans="2:6" ht="21" x14ac:dyDescent="0.25">
      <c r="B15" s="2" t="s">
        <v>55</v>
      </c>
      <c r="C15" s="80" t="s">
        <v>92</v>
      </c>
      <c r="D15" s="59"/>
      <c r="E15" s="3"/>
      <c r="F15" s="3"/>
    </row>
    <row r="16" spans="2:6" ht="21" x14ac:dyDescent="0.25">
      <c r="B16" s="2" t="s">
        <v>78</v>
      </c>
      <c r="D16" s="59"/>
      <c r="E16" s="3"/>
      <c r="F16" s="3"/>
    </row>
    <row r="17" spans="2:7" ht="21" x14ac:dyDescent="0.25">
      <c r="B17" s="2" t="s">
        <v>80</v>
      </c>
      <c r="D17" s="59"/>
      <c r="E17" s="3"/>
      <c r="F17" s="3"/>
    </row>
    <row r="18" spans="2:7" ht="21" x14ac:dyDescent="0.25">
      <c r="B18" s="2" t="s">
        <v>56</v>
      </c>
      <c r="D18" s="59"/>
      <c r="E18" s="3"/>
      <c r="F18" s="3"/>
    </row>
    <row r="19" spans="2:7" ht="21" x14ac:dyDescent="0.25">
      <c r="B19" s="2" t="s">
        <v>58</v>
      </c>
      <c r="D19" s="59"/>
      <c r="E19" s="3"/>
      <c r="F19" s="3"/>
    </row>
    <row r="20" spans="2:7" ht="21" x14ac:dyDescent="0.25">
      <c r="B20" s="2" t="s">
        <v>59</v>
      </c>
      <c r="D20" s="66"/>
      <c r="E20" s="3"/>
      <c r="F20" s="3"/>
    </row>
    <row r="21" spans="2:7" ht="21" x14ac:dyDescent="0.25">
      <c r="B21" s="2" t="s">
        <v>60</v>
      </c>
      <c r="D21" s="59"/>
      <c r="E21" s="3"/>
      <c r="F21" s="3"/>
    </row>
    <row r="22" spans="2:7" ht="21" x14ac:dyDescent="0.25">
      <c r="B22" s="2" t="s">
        <v>61</v>
      </c>
      <c r="C22" s="80" t="s">
        <v>93</v>
      </c>
      <c r="D22" s="59"/>
      <c r="E22" s="3"/>
      <c r="F22" s="3"/>
    </row>
    <row r="23" spans="2:7" s="5" customFormat="1" ht="17" customHeight="1" x14ac:dyDescent="0.25">
      <c r="B23" s="2" t="s">
        <v>62</v>
      </c>
      <c r="D23" s="59"/>
      <c r="E23" s="3"/>
      <c r="F23" s="3"/>
      <c r="G23" s="4"/>
    </row>
    <row r="24" spans="2:7" s="5" customFormat="1" ht="19" customHeight="1" x14ac:dyDescent="0.25">
      <c r="B24" s="2"/>
      <c r="C24" s="3"/>
      <c r="D24" s="3"/>
      <c r="E24" s="3"/>
      <c r="F24" s="3"/>
      <c r="G24" s="4"/>
    </row>
    <row r="25" spans="2:7" s="5" customFormat="1" ht="21" x14ac:dyDescent="0.25">
      <c r="B25" s="2" t="s">
        <v>18</v>
      </c>
      <c r="C25" s="45">
        <v>10</v>
      </c>
      <c r="D25" s="3"/>
      <c r="E25" s="3"/>
      <c r="F25" s="3"/>
      <c r="G25" s="4"/>
    </row>
    <row r="26" spans="2:7" x14ac:dyDescent="0.2">
      <c r="B26" s="6"/>
    </row>
    <row r="27" spans="2:7" x14ac:dyDescent="0.2">
      <c r="B27" s="7" t="s">
        <v>12</v>
      </c>
      <c r="C27" s="7" t="s">
        <v>40</v>
      </c>
      <c r="D27" s="7" t="s">
        <v>41</v>
      </c>
      <c r="E27" s="46" t="s">
        <v>42</v>
      </c>
      <c r="F27" s="7" t="s">
        <v>43</v>
      </c>
      <c r="G27" s="40" t="s">
        <v>13</v>
      </c>
    </row>
    <row r="28" spans="2:7" x14ac:dyDescent="0.2">
      <c r="B28" s="8"/>
      <c r="C28" s="9" t="s">
        <v>0</v>
      </c>
      <c r="D28" s="9" t="s">
        <v>1</v>
      </c>
      <c r="E28" s="9" t="s">
        <v>38</v>
      </c>
      <c r="F28" s="9" t="s">
        <v>20</v>
      </c>
      <c r="G28" s="51" t="s">
        <v>30</v>
      </c>
    </row>
    <row r="29" spans="2:7" x14ac:dyDescent="0.2">
      <c r="B29" s="8"/>
      <c r="C29" s="9" t="s">
        <v>36</v>
      </c>
      <c r="D29" s="9" t="s">
        <v>36</v>
      </c>
      <c r="E29" s="9" t="s">
        <v>36</v>
      </c>
      <c r="F29" s="9" t="s">
        <v>37</v>
      </c>
      <c r="G29" s="51" t="s">
        <v>35</v>
      </c>
    </row>
    <row r="30" spans="2:7" x14ac:dyDescent="0.2">
      <c r="B30" s="8"/>
      <c r="C30" s="9"/>
      <c r="D30" s="9"/>
      <c r="E30" s="9"/>
      <c r="F30" s="9"/>
      <c r="G30" s="51" t="s">
        <v>34</v>
      </c>
    </row>
    <row r="31" spans="2:7" x14ac:dyDescent="0.2">
      <c r="B31" s="10"/>
      <c r="C31" s="11"/>
      <c r="D31" s="11"/>
      <c r="E31" s="11"/>
      <c r="F31" s="11"/>
      <c r="G31" s="52" t="s">
        <v>31</v>
      </c>
    </row>
    <row r="32" spans="2:7" x14ac:dyDescent="0.2">
      <c r="B32" s="11" t="s">
        <v>2</v>
      </c>
      <c r="C32" s="56">
        <v>4.5</v>
      </c>
      <c r="D32" s="56">
        <v>5</v>
      </c>
      <c r="E32" s="56">
        <v>5.5</v>
      </c>
      <c r="F32" s="56">
        <v>5</v>
      </c>
      <c r="G32" s="53"/>
    </row>
    <row r="33" spans="2:15" x14ac:dyDescent="0.2">
      <c r="B33" s="9" t="s">
        <v>70</v>
      </c>
      <c r="C33" s="57">
        <v>5</v>
      </c>
      <c r="D33" s="57">
        <v>7</v>
      </c>
      <c r="E33" s="57">
        <v>6</v>
      </c>
      <c r="F33" s="57">
        <v>5</v>
      </c>
      <c r="G33" s="13"/>
    </row>
    <row r="34" spans="2:15" x14ac:dyDescent="0.2">
      <c r="B34" s="9" t="s">
        <v>3</v>
      </c>
      <c r="C34" s="57">
        <v>7</v>
      </c>
      <c r="D34" s="57">
        <v>6</v>
      </c>
      <c r="E34" s="57">
        <v>4</v>
      </c>
      <c r="F34" s="57">
        <v>4</v>
      </c>
      <c r="G34" s="13"/>
    </row>
    <row r="35" spans="2:15" x14ac:dyDescent="0.2">
      <c r="B35" s="9" t="s">
        <v>4</v>
      </c>
      <c r="C35" s="57">
        <v>6.5</v>
      </c>
      <c r="D35" s="57">
        <v>7</v>
      </c>
      <c r="E35" s="57">
        <v>7.5</v>
      </c>
      <c r="F35" s="57">
        <v>6.5</v>
      </c>
      <c r="G35" s="13"/>
    </row>
    <row r="36" spans="2:15" x14ac:dyDescent="0.2">
      <c r="B36" s="9" t="s">
        <v>5</v>
      </c>
      <c r="C36" s="57">
        <v>4</v>
      </c>
      <c r="D36" s="57">
        <v>3.5</v>
      </c>
      <c r="E36" s="57">
        <v>6</v>
      </c>
      <c r="F36" s="57">
        <v>4</v>
      </c>
      <c r="G36" s="13"/>
    </row>
    <row r="37" spans="2:15" x14ac:dyDescent="0.2">
      <c r="B37" s="9" t="s">
        <v>6</v>
      </c>
      <c r="C37" s="57">
        <v>4.5</v>
      </c>
      <c r="D37" s="57">
        <v>5</v>
      </c>
      <c r="E37" s="57">
        <v>5</v>
      </c>
      <c r="F37" s="57">
        <v>5</v>
      </c>
      <c r="G37" s="13"/>
    </row>
    <row r="38" spans="2:15" x14ac:dyDescent="0.2">
      <c r="B38" s="9" t="s">
        <v>7</v>
      </c>
      <c r="C38" s="57">
        <v>4</v>
      </c>
      <c r="D38" s="57">
        <v>4</v>
      </c>
      <c r="E38" s="57">
        <v>4</v>
      </c>
      <c r="F38" s="57">
        <v>3.5</v>
      </c>
      <c r="G38" s="13"/>
    </row>
    <row r="39" spans="2:15" x14ac:dyDescent="0.2">
      <c r="B39" s="9" t="s">
        <v>8</v>
      </c>
      <c r="C39" s="57">
        <v>4</v>
      </c>
      <c r="D39" s="57">
        <v>4</v>
      </c>
      <c r="E39" s="57">
        <v>4</v>
      </c>
      <c r="F39" s="57">
        <v>4</v>
      </c>
      <c r="G39" s="13"/>
    </row>
    <row r="40" spans="2:15" x14ac:dyDescent="0.2">
      <c r="B40" s="9" t="s">
        <v>9</v>
      </c>
      <c r="C40" s="57">
        <v>4.5</v>
      </c>
      <c r="D40" s="57">
        <v>5</v>
      </c>
      <c r="E40" s="57">
        <v>4</v>
      </c>
      <c r="F40" s="57">
        <v>4.5</v>
      </c>
      <c r="G40" s="13"/>
      <c r="K40" s="35"/>
      <c r="L40" s="35"/>
      <c r="M40" s="35"/>
      <c r="N40" s="35"/>
      <c r="O40" s="35"/>
    </row>
    <row r="41" spans="2:15" x14ac:dyDescent="0.2">
      <c r="B41" s="9" t="s">
        <v>10</v>
      </c>
      <c r="C41" s="57">
        <v>4.5</v>
      </c>
      <c r="D41" s="57">
        <v>4</v>
      </c>
      <c r="E41" s="57">
        <v>4</v>
      </c>
      <c r="F41" s="57">
        <v>4</v>
      </c>
      <c r="G41" s="13"/>
      <c r="K41" s="35"/>
      <c r="L41" s="35"/>
      <c r="M41" s="35"/>
      <c r="N41" s="35"/>
      <c r="O41" s="35"/>
    </row>
    <row r="42" spans="2:15" x14ac:dyDescent="0.2">
      <c r="B42" s="9" t="s">
        <v>11</v>
      </c>
      <c r="C42" s="57"/>
      <c r="D42" s="57"/>
      <c r="E42" s="57"/>
      <c r="F42" s="57"/>
      <c r="G42" s="13"/>
      <c r="K42" s="35"/>
      <c r="L42" s="35"/>
      <c r="M42" s="35"/>
      <c r="N42" s="35"/>
      <c r="O42" s="35"/>
    </row>
    <row r="43" spans="2:15" x14ac:dyDescent="0.2">
      <c r="B43" s="9" t="s">
        <v>21</v>
      </c>
      <c r="C43" s="57"/>
      <c r="D43" s="57"/>
      <c r="E43" s="57"/>
      <c r="F43" s="57"/>
      <c r="G43" s="13"/>
      <c r="K43" s="35"/>
      <c r="L43" s="35"/>
      <c r="M43" s="35"/>
      <c r="N43" s="35"/>
      <c r="O43" s="35"/>
    </row>
    <row r="44" spans="2:15" x14ac:dyDescent="0.2">
      <c r="B44" s="9" t="s">
        <v>22</v>
      </c>
      <c r="C44" s="57"/>
      <c r="D44" s="57"/>
      <c r="E44" s="57"/>
      <c r="F44" s="57"/>
      <c r="G44" s="13"/>
      <c r="K44" s="35"/>
      <c r="L44" s="35"/>
      <c r="M44" s="35"/>
      <c r="N44" s="35"/>
      <c r="O44" s="35"/>
    </row>
    <row r="45" spans="2:15" x14ac:dyDescent="0.2">
      <c r="B45" s="9" t="s">
        <v>23</v>
      </c>
      <c r="C45" s="57"/>
      <c r="D45" s="57"/>
      <c r="E45" s="57"/>
      <c r="F45" s="57"/>
      <c r="G45" s="13"/>
      <c r="K45" s="35"/>
      <c r="L45" s="35"/>
      <c r="M45" s="35"/>
      <c r="N45" s="35"/>
      <c r="O45" s="35"/>
    </row>
    <row r="46" spans="2:15" x14ac:dyDescent="0.2">
      <c r="B46" s="9" t="s">
        <v>24</v>
      </c>
      <c r="C46" s="57"/>
      <c r="D46" s="57"/>
      <c r="E46" s="57"/>
      <c r="F46" s="57"/>
      <c r="G46" s="13"/>
      <c r="K46" s="35"/>
      <c r="L46" s="35"/>
      <c r="M46" s="35"/>
      <c r="N46" s="35"/>
      <c r="O46" s="35"/>
    </row>
    <row r="47" spans="2:15" x14ac:dyDescent="0.2">
      <c r="B47" s="9" t="s">
        <v>32</v>
      </c>
      <c r="C47" s="57"/>
      <c r="D47" s="57"/>
      <c r="E47" s="57"/>
      <c r="F47" s="57"/>
      <c r="G47" s="13"/>
      <c r="K47" s="35"/>
      <c r="L47" s="35"/>
      <c r="M47" s="35"/>
      <c r="N47" s="35"/>
      <c r="O47" s="35"/>
    </row>
    <row r="48" spans="2:15" x14ac:dyDescent="0.2">
      <c r="B48" s="9" t="s">
        <v>33</v>
      </c>
      <c r="C48" s="57"/>
      <c r="D48" s="57"/>
      <c r="E48" s="57"/>
      <c r="F48" s="57"/>
      <c r="G48" s="13"/>
      <c r="K48" s="35"/>
      <c r="L48" s="35"/>
      <c r="M48" s="35"/>
      <c r="N48" s="35"/>
      <c r="O48" s="35"/>
    </row>
    <row r="49" spans="2:7" x14ac:dyDescent="0.2">
      <c r="B49" s="9" t="s">
        <v>15</v>
      </c>
      <c r="C49" s="13">
        <f>SUM(C32:C48)</f>
        <v>48.5</v>
      </c>
      <c r="D49" s="13">
        <f>SUM(D32:D48)</f>
        <v>50.5</v>
      </c>
      <c r="E49" s="13">
        <f>SUM(E32:E48)</f>
        <v>50</v>
      </c>
      <c r="F49" s="13">
        <f>SUM(F32:F48)*2</f>
        <v>91</v>
      </c>
      <c r="G49" s="15">
        <f>SUM(C49:F49)/C25</f>
        <v>24</v>
      </c>
    </row>
    <row r="50" spans="2:7" x14ac:dyDescent="0.2">
      <c r="B50" s="14" t="s">
        <v>14</v>
      </c>
      <c r="C50" s="15">
        <f>C49/C25</f>
        <v>4.8499999999999996</v>
      </c>
      <c r="D50" s="15">
        <f>D49/C25</f>
        <v>5.05</v>
      </c>
      <c r="E50" s="15">
        <f>E49/C25</f>
        <v>5</v>
      </c>
      <c r="F50" s="15">
        <f>F49/C25</f>
        <v>9.1</v>
      </c>
      <c r="G50" s="55">
        <f>SUM(C50:F50)</f>
        <v>24</v>
      </c>
    </row>
    <row r="52" spans="2:7" ht="21" x14ac:dyDescent="0.25">
      <c r="B52" s="2" t="s">
        <v>64</v>
      </c>
    </row>
    <row r="53" spans="2:7" ht="21" x14ac:dyDescent="0.25">
      <c r="B53" s="2" t="s">
        <v>65</v>
      </c>
      <c r="C53" s="59"/>
      <c r="D53" s="3"/>
      <c r="E53" s="3"/>
      <c r="F53" s="3"/>
    </row>
    <row r="54" spans="2:7" ht="21" x14ac:dyDescent="0.25">
      <c r="B54" s="3" t="s">
        <v>117</v>
      </c>
      <c r="C54" s="3"/>
      <c r="D54" s="3"/>
      <c r="E54" s="3"/>
      <c r="F54" s="3"/>
    </row>
    <row r="55" spans="2:7" ht="21" x14ac:dyDescent="0.25">
      <c r="B55" s="3" t="s">
        <v>124</v>
      </c>
      <c r="C55" s="59"/>
      <c r="D55" s="3"/>
      <c r="E55" s="3"/>
      <c r="F55" s="3"/>
    </row>
    <row r="56" spans="2:7" ht="21" x14ac:dyDescent="0.25">
      <c r="B56" s="3"/>
      <c r="C56" s="3"/>
      <c r="D56" s="3"/>
      <c r="E56" s="3"/>
      <c r="F56" s="3"/>
    </row>
    <row r="57" spans="2:7" ht="21" x14ac:dyDescent="0.25">
      <c r="B57" s="2" t="s">
        <v>66</v>
      </c>
      <c r="C57" s="3"/>
      <c r="D57" s="3"/>
      <c r="E57" s="3"/>
      <c r="F57" s="3"/>
    </row>
    <row r="58" spans="2:7" ht="21" x14ac:dyDescent="0.25">
      <c r="B58" s="3" t="s">
        <v>118</v>
      </c>
      <c r="C58" s="3"/>
      <c r="D58" s="3"/>
      <c r="E58" s="3"/>
      <c r="F58" s="3"/>
    </row>
    <row r="59" spans="2:7" ht="21" x14ac:dyDescent="0.25">
      <c r="B59" s="3" t="s">
        <v>119</v>
      </c>
      <c r="C59" s="3"/>
      <c r="D59" s="3"/>
      <c r="E59" s="3"/>
      <c r="F59" s="3"/>
    </row>
    <row r="60" spans="2:7" ht="21" x14ac:dyDescent="0.25">
      <c r="B60" s="2" t="s">
        <v>67</v>
      </c>
      <c r="C60" s="3"/>
      <c r="D60" s="3"/>
      <c r="E60" s="3"/>
      <c r="F60" s="3"/>
    </row>
    <row r="61" spans="2:7" ht="21" x14ac:dyDescent="0.25">
      <c r="B61" s="3" t="s">
        <v>122</v>
      </c>
      <c r="C61" s="3"/>
      <c r="D61" s="3"/>
      <c r="E61" s="3"/>
      <c r="F61" s="3"/>
    </row>
    <row r="62" spans="2:7" ht="21" x14ac:dyDescent="0.25">
      <c r="B62" s="3" t="s">
        <v>120</v>
      </c>
      <c r="C62" s="3"/>
      <c r="D62" s="3"/>
      <c r="E62" s="3"/>
      <c r="F62" s="3"/>
    </row>
    <row r="63" spans="2:7" ht="21" x14ac:dyDescent="0.25">
      <c r="B63" s="2" t="s">
        <v>68</v>
      </c>
      <c r="C63" s="3"/>
      <c r="D63" s="3"/>
      <c r="E63" s="3"/>
      <c r="F63" s="3"/>
    </row>
    <row r="64" spans="2:7" ht="21" x14ac:dyDescent="0.25">
      <c r="B64" s="3" t="s">
        <v>121</v>
      </c>
      <c r="C64" s="3"/>
      <c r="D64" s="3"/>
      <c r="E64" s="3"/>
      <c r="F64" s="3"/>
    </row>
    <row r="65" spans="2:7" ht="21" x14ac:dyDescent="0.25">
      <c r="B65" s="3" t="s">
        <v>125</v>
      </c>
      <c r="C65" s="3"/>
      <c r="D65" s="3"/>
      <c r="G65" s="3"/>
    </row>
    <row r="66" spans="2:7" ht="21" x14ac:dyDescent="0.25">
      <c r="B66" s="3" t="s">
        <v>123</v>
      </c>
      <c r="C66" s="3"/>
      <c r="D66" s="3"/>
      <c r="E66" s="3"/>
      <c r="F66" s="3"/>
      <c r="G66" s="3"/>
    </row>
    <row r="67" spans="2:7" ht="21" x14ac:dyDescent="0.25">
      <c r="B67" s="3"/>
      <c r="C67" s="3"/>
      <c r="D67" s="3"/>
      <c r="E67" s="3"/>
      <c r="F67" s="3"/>
      <c r="G67" s="3"/>
    </row>
    <row r="68" spans="2:7" ht="21" x14ac:dyDescent="0.25">
      <c r="B68" s="3"/>
      <c r="C68" s="3"/>
      <c r="D68" s="3"/>
      <c r="E68" s="3"/>
      <c r="F68" s="3"/>
      <c r="G68" s="2"/>
    </row>
    <row r="69" spans="2:7" ht="21" x14ac:dyDescent="0.25">
      <c r="B69" s="3"/>
      <c r="C69" s="3"/>
      <c r="G69" s="2"/>
    </row>
    <row r="70" spans="2:7" ht="21" x14ac:dyDescent="0.25">
      <c r="B70" s="71"/>
      <c r="C70" s="3"/>
    </row>
    <row r="71" spans="2:7" ht="21" x14ac:dyDescent="0.25">
      <c r="B71" s="3"/>
      <c r="D71" s="2"/>
      <c r="E71" s="2"/>
      <c r="F71" s="2"/>
    </row>
    <row r="72" spans="2:7" ht="21" x14ac:dyDescent="0.25">
      <c r="B72" s="72"/>
      <c r="C72" s="2"/>
      <c r="D72" s="3"/>
      <c r="E72" s="3"/>
      <c r="F72" s="3"/>
    </row>
    <row r="73" spans="2:7" ht="21" x14ac:dyDescent="0.25">
      <c r="B73" s="2"/>
      <c r="C73" s="3"/>
      <c r="D73" s="3"/>
      <c r="E73" s="3"/>
      <c r="F73" s="3"/>
    </row>
    <row r="74" spans="2:7" ht="21" x14ac:dyDescent="0.25">
      <c r="B74" s="3"/>
      <c r="C74" s="3"/>
      <c r="G74" s="17"/>
    </row>
    <row r="75" spans="2:7" ht="21" x14ac:dyDescent="0.25">
      <c r="B75" s="19"/>
      <c r="D75" s="3"/>
      <c r="E75" s="3"/>
      <c r="F75" s="3"/>
    </row>
    <row r="76" spans="2:7" x14ac:dyDescent="0.2">
      <c r="B76" s="18"/>
    </row>
    <row r="78" spans="2:7" ht="18.5" customHeight="1" x14ac:dyDescent="0.2"/>
    <row r="79" spans="2:7" ht="18.5" customHeight="1" x14ac:dyDescent="0.2"/>
    <row r="89" spans="2:7" x14ac:dyDescent="0.2">
      <c r="D89" s="22"/>
      <c r="E89" s="22"/>
      <c r="F89" s="22"/>
    </row>
    <row r="90" spans="2:7" x14ac:dyDescent="0.2">
      <c r="B90" s="4"/>
      <c r="C90" s="22"/>
      <c r="D90" s="22"/>
      <c r="E90" s="22"/>
      <c r="F90" s="22"/>
    </row>
    <row r="91" spans="2:7" x14ac:dyDescent="0.2">
      <c r="B91" s="4"/>
      <c r="C91" s="22"/>
      <c r="D91" s="4"/>
      <c r="E91" s="4"/>
      <c r="F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21"/>
      <c r="E93" s="21"/>
      <c r="F93" s="21"/>
      <c r="G93" s="4"/>
    </row>
    <row r="94" spans="2:7" x14ac:dyDescent="0.2">
      <c r="B94" s="4"/>
      <c r="C94" s="21"/>
      <c r="D94" s="4"/>
      <c r="E94" s="4"/>
      <c r="F94" s="4"/>
      <c r="G94" s="4"/>
    </row>
    <row r="95" spans="2:7" ht="23.5" customHeight="1" x14ac:dyDescent="0.2">
      <c r="B95" s="4"/>
      <c r="C95" s="4"/>
      <c r="D95" s="16"/>
      <c r="E95" s="16"/>
      <c r="F95" s="16"/>
      <c r="G95" s="4"/>
    </row>
    <row r="96" spans="2:7" ht="23.5" customHeight="1" x14ac:dyDescent="0.2">
      <c r="B96" s="16"/>
      <c r="C96" s="16"/>
      <c r="D96" s="16"/>
      <c r="E96" s="16"/>
      <c r="F96" s="16"/>
      <c r="G96" s="21"/>
    </row>
    <row r="97" spans="2:7" ht="33.5" customHeight="1" x14ac:dyDescent="0.2">
      <c r="B97" s="16"/>
      <c r="C97" s="16"/>
      <c r="D97" s="16"/>
      <c r="E97" s="16"/>
      <c r="F97" s="16"/>
      <c r="G97" s="4"/>
    </row>
    <row r="98" spans="2:7" x14ac:dyDescent="0.2">
      <c r="B98" s="16"/>
      <c r="C98" s="16"/>
      <c r="D98" s="4"/>
      <c r="E98" s="4"/>
      <c r="F98" s="4"/>
      <c r="G98" s="16"/>
    </row>
    <row r="99" spans="2:7" x14ac:dyDescent="0.2">
      <c r="B99" s="6"/>
      <c r="C99" s="4"/>
      <c r="D99" s="4"/>
      <c r="E99" s="4"/>
      <c r="F99" s="4"/>
      <c r="G99" s="16"/>
    </row>
    <row r="100" spans="2:7" x14ac:dyDescent="0.2">
      <c r="B100" s="4"/>
      <c r="C100" s="4"/>
      <c r="D100" s="4"/>
      <c r="E100" s="4"/>
      <c r="F100" s="4"/>
      <c r="G100" s="16"/>
    </row>
    <row r="101" spans="2:7" x14ac:dyDescent="0.2">
      <c r="B101" s="4"/>
      <c r="C101" s="4"/>
      <c r="D101" s="23"/>
      <c r="E101" s="23"/>
      <c r="F101" s="23"/>
      <c r="G101" s="4"/>
    </row>
    <row r="102" spans="2:7" x14ac:dyDescent="0.2">
      <c r="B102" s="4"/>
      <c r="C102" s="23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23"/>
      <c r="E105" s="23"/>
      <c r="F105" s="23"/>
      <c r="G105" s="4"/>
    </row>
    <row r="106" spans="2:7" x14ac:dyDescent="0.2">
      <c r="B106" s="4"/>
      <c r="C106" s="23"/>
      <c r="D106" s="23"/>
      <c r="E106" s="23"/>
      <c r="F106" s="23"/>
      <c r="G106" s="4"/>
    </row>
    <row r="107" spans="2:7" x14ac:dyDescent="0.2">
      <c r="B107" s="4"/>
      <c r="C107" s="23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21"/>
      <c r="E111" s="21"/>
      <c r="F111" s="21"/>
      <c r="G111" s="4"/>
    </row>
    <row r="112" spans="2:7" x14ac:dyDescent="0.2">
      <c r="B112" s="4"/>
      <c r="C112" s="21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21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6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23"/>
      <c r="E122" s="23"/>
      <c r="F122" s="23"/>
      <c r="G122" s="4"/>
    </row>
    <row r="123" spans="2:7" x14ac:dyDescent="0.2">
      <c r="B123" s="4"/>
      <c r="C123" s="23"/>
      <c r="D123" s="23"/>
      <c r="E123" s="23"/>
      <c r="F123" s="23"/>
      <c r="G123" s="4"/>
    </row>
    <row r="124" spans="2:7" x14ac:dyDescent="0.2">
      <c r="B124" s="4"/>
      <c r="C124" s="23"/>
      <c r="D124" s="4"/>
      <c r="E124" s="4"/>
      <c r="F124" s="4"/>
      <c r="G124" s="4"/>
    </row>
    <row r="125" spans="2:7" x14ac:dyDescent="0.2">
      <c r="B125" s="4"/>
      <c r="C125" s="4"/>
      <c r="D125" s="4"/>
      <c r="E125" s="4"/>
      <c r="F125" s="4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21"/>
      <c r="F128" s="21"/>
      <c r="G128" s="4"/>
    </row>
    <row r="129" spans="2:7" x14ac:dyDescent="0.2">
      <c r="B129" s="4"/>
      <c r="C129" s="21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4"/>
      <c r="F131" s="4"/>
      <c r="G131" s="4"/>
    </row>
    <row r="132" spans="2:7" x14ac:dyDescent="0.2">
      <c r="B132" s="4"/>
      <c r="C132" s="4"/>
      <c r="D132" s="4"/>
      <c r="E132" s="4"/>
      <c r="F132" s="4"/>
      <c r="G132" s="4"/>
    </row>
    <row r="133" spans="2:7" x14ac:dyDescent="0.2">
      <c r="B133" s="4"/>
      <c r="C133" s="4"/>
      <c r="G133" s="4"/>
    </row>
    <row r="134" spans="2:7" x14ac:dyDescent="0.2">
      <c r="G134" s="4"/>
    </row>
    <row r="135" spans="2:7" x14ac:dyDescent="0.2">
      <c r="G135" s="4"/>
    </row>
  </sheetData>
  <phoneticPr fontId="19" type="noConversion"/>
  <conditionalFormatting sqref="C32">
    <cfRule type="cellIs" dxfId="69" priority="13" operator="greaterThan">
      <formula>10</formula>
    </cfRule>
  </conditionalFormatting>
  <conditionalFormatting sqref="C32:F48">
    <cfRule type="cellIs" dxfId="68" priority="7" operator="lessThan">
      <formula>1</formula>
    </cfRule>
    <cfRule type="cellIs" dxfId="67" priority="10" operator="lessThan">
      <formula>1</formula>
    </cfRule>
    <cfRule type="cellIs" dxfId="66" priority="11" operator="lessThan">
      <formula>1</formula>
    </cfRule>
    <cfRule type="cellIs" dxfId="65" priority="12" operator="greaterThan">
      <formula>10</formula>
    </cfRule>
  </conditionalFormatting>
  <conditionalFormatting sqref="C25">
    <cfRule type="cellIs" dxfId="64" priority="8" operator="lessThan">
      <formula>1</formula>
    </cfRule>
    <cfRule type="cellIs" dxfId="63" priority="9" operator="lessThan">
      <formula>1</formula>
    </cfRule>
  </conditionalFormatting>
  <conditionalFormatting sqref="G28">
    <cfRule type="cellIs" dxfId="62" priority="5" operator="lessThan">
      <formula>1</formula>
    </cfRule>
    <cfRule type="cellIs" dxfId="61" priority="6" operator="lessThan">
      <formula>1</formula>
    </cfRule>
  </conditionalFormatting>
  <conditionalFormatting sqref="G29">
    <cfRule type="cellIs" dxfId="60" priority="3" operator="lessThan">
      <formula>1</formula>
    </cfRule>
    <cfRule type="cellIs" dxfId="59" priority="4" operator="lessThan">
      <formula>1</formula>
    </cfRule>
  </conditionalFormatting>
  <conditionalFormatting sqref="G30">
    <cfRule type="cellIs" dxfId="58" priority="1" operator="lessThan">
      <formula>1</formula>
    </cfRule>
    <cfRule type="cellIs" dxfId="57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S130"/>
  <sheetViews>
    <sheetView topLeftCell="A45" zoomScale="92" zoomScaleNormal="60" workbookViewId="0">
      <selection activeCell="B68" sqref="B68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10" width="8.83203125" style="1"/>
    <col min="11" max="13" width="13.5" style="1" bestFit="1" customWidth="1"/>
    <col min="14" max="16384" width="8.83203125" style="1"/>
  </cols>
  <sheetData>
    <row r="4" spans="2:7" x14ac:dyDescent="0.2">
      <c r="G4" s="74"/>
    </row>
    <row r="5" spans="2:7" x14ac:dyDescent="0.2">
      <c r="G5" s="73"/>
    </row>
    <row r="6" spans="2:7" ht="21" x14ac:dyDescent="0.25">
      <c r="B6" s="64" t="s">
        <v>46</v>
      </c>
      <c r="C6" s="65"/>
      <c r="D6" s="66">
        <v>2</v>
      </c>
    </row>
    <row r="7" spans="2:7" ht="21" x14ac:dyDescent="0.25">
      <c r="B7" s="64" t="s">
        <v>47</v>
      </c>
      <c r="C7" s="3" t="s">
        <v>72</v>
      </c>
      <c r="D7" s="66"/>
      <c r="G7" s="73"/>
    </row>
    <row r="8" spans="2:7" ht="21" x14ac:dyDescent="0.25">
      <c r="B8" s="64" t="s">
        <v>48</v>
      </c>
      <c r="C8" s="3" t="s">
        <v>73</v>
      </c>
      <c r="D8" s="66"/>
    </row>
    <row r="9" spans="2:7" ht="21" x14ac:dyDescent="0.25">
      <c r="B9" s="64" t="s">
        <v>49</v>
      </c>
      <c r="C9" s="3" t="s">
        <v>74</v>
      </c>
      <c r="D9" s="66"/>
    </row>
    <row r="10" spans="2:7" ht="21" x14ac:dyDescent="0.25">
      <c r="B10" s="64" t="s">
        <v>50</v>
      </c>
      <c r="C10" s="3" t="s">
        <v>75</v>
      </c>
      <c r="D10" s="66"/>
    </row>
    <row r="11" spans="2:7" ht="21" x14ac:dyDescent="0.25">
      <c r="B11" s="64" t="s">
        <v>51</v>
      </c>
      <c r="C11" s="3" t="s">
        <v>94</v>
      </c>
      <c r="D11" s="68"/>
    </row>
    <row r="12" spans="2:7" ht="21" x14ac:dyDescent="0.25">
      <c r="B12" s="64" t="s">
        <v>52</v>
      </c>
      <c r="C12" s="3" t="s">
        <v>83</v>
      </c>
      <c r="D12" s="66"/>
    </row>
    <row r="13" spans="2:7" ht="21" x14ac:dyDescent="0.25">
      <c r="B13" s="64" t="s">
        <v>63</v>
      </c>
      <c r="C13" s="3" t="s">
        <v>95</v>
      </c>
      <c r="D13" s="66"/>
    </row>
    <row r="14" spans="2:7" ht="21" x14ac:dyDescent="0.25">
      <c r="B14" s="64" t="s">
        <v>53</v>
      </c>
      <c r="C14" s="3" t="s">
        <v>77</v>
      </c>
      <c r="D14" s="66"/>
    </row>
    <row r="15" spans="2:7" ht="21" x14ac:dyDescent="0.25">
      <c r="B15" s="64" t="s">
        <v>54</v>
      </c>
      <c r="C15" s="3" t="s">
        <v>96</v>
      </c>
      <c r="D15" s="66"/>
    </row>
    <row r="16" spans="2:7" ht="21" x14ac:dyDescent="0.25">
      <c r="B16" s="64" t="s">
        <v>55</v>
      </c>
      <c r="C16" s="59" t="s">
        <v>97</v>
      </c>
      <c r="D16" s="66"/>
    </row>
    <row r="17" spans="2:19" ht="21" x14ac:dyDescent="0.25">
      <c r="B17" s="2" t="s">
        <v>78</v>
      </c>
      <c r="C17" s="59" t="s">
        <v>79</v>
      </c>
      <c r="D17" s="66"/>
    </row>
    <row r="18" spans="2:19" ht="21" x14ac:dyDescent="0.25">
      <c r="B18" s="2" t="s">
        <v>80</v>
      </c>
      <c r="C18" s="59" t="s">
        <v>81</v>
      </c>
      <c r="D18" s="66"/>
    </row>
    <row r="19" spans="2:19" ht="21" x14ac:dyDescent="0.25">
      <c r="B19" s="64" t="s">
        <v>56</v>
      </c>
      <c r="C19" s="59" t="s">
        <v>98</v>
      </c>
      <c r="D19" s="66"/>
    </row>
    <row r="20" spans="2:19" ht="21" x14ac:dyDescent="0.25">
      <c r="B20" s="64" t="s">
        <v>58</v>
      </c>
      <c r="C20" s="59" t="s">
        <v>99</v>
      </c>
      <c r="D20" s="66"/>
    </row>
    <row r="21" spans="2:19" ht="21" x14ac:dyDescent="0.25">
      <c r="B21" s="64" t="s">
        <v>59</v>
      </c>
      <c r="C21" s="59"/>
      <c r="D21" s="66"/>
    </row>
    <row r="22" spans="2:19" ht="21" x14ac:dyDescent="0.25">
      <c r="B22" s="64" t="s">
        <v>60</v>
      </c>
      <c r="C22" s="59"/>
      <c r="D22" s="66"/>
    </row>
    <row r="23" spans="2:19" ht="21" x14ac:dyDescent="0.25">
      <c r="B23" s="64" t="s">
        <v>61</v>
      </c>
      <c r="C23" s="59" t="s">
        <v>82</v>
      </c>
      <c r="D23" s="66"/>
    </row>
    <row r="24" spans="2:19" s="5" customFormat="1" ht="20" customHeight="1" x14ac:dyDescent="0.25">
      <c r="B24" s="64" t="s">
        <v>62</v>
      </c>
      <c r="C24" s="76" t="s">
        <v>100</v>
      </c>
      <c r="D24" s="66"/>
      <c r="E24" s="3"/>
      <c r="F24" s="3"/>
      <c r="G24" s="4"/>
    </row>
    <row r="25" spans="2:19" s="5" customFormat="1" ht="21" x14ac:dyDescent="0.25">
      <c r="B25" s="2" t="s">
        <v>18</v>
      </c>
      <c r="C25" s="45">
        <v>10</v>
      </c>
      <c r="D25" s="3"/>
      <c r="E25" s="3"/>
      <c r="F25" s="3"/>
      <c r="G25" s="4"/>
    </row>
    <row r="26" spans="2:19" x14ac:dyDescent="0.2">
      <c r="B26" s="6"/>
    </row>
    <row r="27" spans="2:19" x14ac:dyDescent="0.2">
      <c r="B27" s="7" t="s">
        <v>12</v>
      </c>
      <c r="C27" s="7" t="s">
        <v>40</v>
      </c>
      <c r="D27" s="7" t="s">
        <v>41</v>
      </c>
      <c r="E27" s="46" t="s">
        <v>42</v>
      </c>
      <c r="F27" s="7" t="s">
        <v>43</v>
      </c>
      <c r="G27" s="40" t="s">
        <v>13</v>
      </c>
    </row>
    <row r="28" spans="2:19" ht="19" x14ac:dyDescent="0.25">
      <c r="B28" s="8"/>
      <c r="C28" s="9" t="s">
        <v>0</v>
      </c>
      <c r="D28" s="9" t="s">
        <v>1</v>
      </c>
      <c r="E28" s="9" t="s">
        <v>38</v>
      </c>
      <c r="F28" s="9" t="s">
        <v>20</v>
      </c>
      <c r="G28" s="51" t="s">
        <v>30</v>
      </c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2:19" ht="19" x14ac:dyDescent="0.25">
      <c r="B29" s="8"/>
      <c r="C29" s="9" t="s">
        <v>36</v>
      </c>
      <c r="D29" s="9" t="s">
        <v>36</v>
      </c>
      <c r="E29" s="9"/>
      <c r="F29" s="9" t="s">
        <v>37</v>
      </c>
      <c r="G29" s="51" t="s">
        <v>35</v>
      </c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2:19" ht="19" x14ac:dyDescent="0.25">
      <c r="B30" s="8"/>
      <c r="C30" s="9"/>
      <c r="D30" s="9"/>
      <c r="E30" s="9"/>
      <c r="F30" s="9"/>
      <c r="G30" s="51" t="s">
        <v>34</v>
      </c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2:19" ht="19" x14ac:dyDescent="0.25">
      <c r="B31" s="10"/>
      <c r="C31" s="11"/>
      <c r="D31" s="11"/>
      <c r="E31" s="11"/>
      <c r="F31" s="11"/>
      <c r="G31" s="52" t="s">
        <v>31</v>
      </c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2:19" ht="19" x14ac:dyDescent="0.25">
      <c r="B32" s="11" t="s">
        <v>2</v>
      </c>
      <c r="C32" s="56">
        <v>6</v>
      </c>
      <c r="D32" s="56">
        <v>7</v>
      </c>
      <c r="E32" s="56">
        <v>8</v>
      </c>
      <c r="F32" s="56">
        <v>4.5</v>
      </c>
      <c r="G32" s="53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2:19" ht="19" x14ac:dyDescent="0.25">
      <c r="B33" s="9" t="s">
        <v>70</v>
      </c>
      <c r="C33" s="57">
        <v>7</v>
      </c>
      <c r="D33" s="57">
        <v>5</v>
      </c>
      <c r="E33" s="57">
        <v>5</v>
      </c>
      <c r="F33" s="57">
        <v>7</v>
      </c>
      <c r="G33" s="13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2:19" ht="19" x14ac:dyDescent="0.25">
      <c r="B34" s="9" t="s">
        <v>3</v>
      </c>
      <c r="C34" s="57">
        <v>7.5</v>
      </c>
      <c r="D34" s="57">
        <v>6.5</v>
      </c>
      <c r="E34" s="57">
        <v>5</v>
      </c>
      <c r="F34" s="57">
        <v>5.5</v>
      </c>
      <c r="G34" s="13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2:19" ht="19" x14ac:dyDescent="0.25">
      <c r="B35" s="9" t="s">
        <v>4</v>
      </c>
      <c r="C35" s="57">
        <v>8.5</v>
      </c>
      <c r="D35" s="57">
        <v>6</v>
      </c>
      <c r="E35" s="57">
        <v>8</v>
      </c>
      <c r="F35" s="57">
        <v>6</v>
      </c>
      <c r="G35" s="13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 ht="19" x14ac:dyDescent="0.25">
      <c r="B36" s="9" t="s">
        <v>5</v>
      </c>
      <c r="C36" s="57">
        <v>7</v>
      </c>
      <c r="D36" s="57">
        <v>6</v>
      </c>
      <c r="E36" s="57">
        <v>5</v>
      </c>
      <c r="F36" s="57">
        <v>6</v>
      </c>
      <c r="G36" s="13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2:19" ht="19" x14ac:dyDescent="0.25">
      <c r="B37" s="9" t="s">
        <v>6</v>
      </c>
      <c r="C37" s="57">
        <v>6.5</v>
      </c>
      <c r="D37" s="57">
        <v>5.5</v>
      </c>
      <c r="E37" s="57">
        <v>5.5</v>
      </c>
      <c r="F37" s="57">
        <v>5</v>
      </c>
      <c r="G37" s="13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2:19" ht="19" x14ac:dyDescent="0.25">
      <c r="B38" s="9" t="s">
        <v>7</v>
      </c>
      <c r="C38" s="57">
        <v>7</v>
      </c>
      <c r="D38" s="57">
        <v>4</v>
      </c>
      <c r="E38" s="57">
        <v>6</v>
      </c>
      <c r="F38" s="57">
        <v>7</v>
      </c>
      <c r="G38" s="13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2:19" x14ac:dyDescent="0.2">
      <c r="B39" s="9" t="s">
        <v>8</v>
      </c>
      <c r="C39" s="57">
        <v>6.5</v>
      </c>
      <c r="D39" s="57">
        <v>6.5</v>
      </c>
      <c r="E39" s="57">
        <v>6</v>
      </c>
      <c r="F39" s="57">
        <v>6.5</v>
      </c>
      <c r="G39" s="13"/>
      <c r="K39" s="35"/>
      <c r="L39" s="35"/>
      <c r="M39" s="35"/>
      <c r="N39" s="35"/>
      <c r="O39" s="35"/>
    </row>
    <row r="40" spans="2:19" x14ac:dyDescent="0.2">
      <c r="B40" s="9" t="s">
        <v>9</v>
      </c>
      <c r="C40" s="57">
        <v>6</v>
      </c>
      <c r="D40" s="57">
        <v>5</v>
      </c>
      <c r="E40" s="57">
        <v>6</v>
      </c>
      <c r="F40" s="57">
        <v>6.5</v>
      </c>
      <c r="G40" s="13"/>
      <c r="K40" s="35"/>
      <c r="L40" s="35"/>
      <c r="M40" s="35"/>
      <c r="N40" s="35"/>
      <c r="O40" s="35"/>
    </row>
    <row r="41" spans="2:19" x14ac:dyDescent="0.2">
      <c r="B41" s="9" t="s">
        <v>10</v>
      </c>
      <c r="C41" s="57">
        <v>5.5</v>
      </c>
      <c r="D41" s="57">
        <v>4.5</v>
      </c>
      <c r="E41" s="57">
        <v>4</v>
      </c>
      <c r="F41" s="57">
        <v>4</v>
      </c>
      <c r="G41" s="13"/>
      <c r="K41" s="35"/>
      <c r="L41" s="35"/>
      <c r="M41" s="35"/>
      <c r="N41" s="35"/>
      <c r="O41" s="35"/>
    </row>
    <row r="42" spans="2:19" x14ac:dyDescent="0.2">
      <c r="B42" s="9" t="s">
        <v>11</v>
      </c>
      <c r="C42" s="57"/>
      <c r="D42" s="57"/>
      <c r="E42" s="57"/>
      <c r="F42" s="57"/>
      <c r="G42" s="13"/>
      <c r="K42" s="35"/>
      <c r="L42" s="35"/>
      <c r="M42" s="35"/>
      <c r="N42" s="35"/>
      <c r="O42" s="35"/>
    </row>
    <row r="43" spans="2:19" x14ac:dyDescent="0.2">
      <c r="B43" s="9" t="s">
        <v>21</v>
      </c>
      <c r="C43" s="57"/>
      <c r="D43" s="57"/>
      <c r="E43" s="57"/>
      <c r="F43" s="57"/>
      <c r="G43" s="13"/>
      <c r="K43" s="35"/>
      <c r="L43" s="35"/>
      <c r="M43" s="35"/>
      <c r="N43" s="35"/>
      <c r="O43" s="35"/>
    </row>
    <row r="44" spans="2:19" x14ac:dyDescent="0.2">
      <c r="B44" s="9" t="s">
        <v>22</v>
      </c>
      <c r="C44" s="57"/>
      <c r="D44" s="57"/>
      <c r="E44" s="57"/>
      <c r="F44" s="57"/>
      <c r="G44" s="13"/>
      <c r="K44" s="35"/>
      <c r="L44" s="35"/>
      <c r="M44" s="35"/>
      <c r="N44" s="35"/>
      <c r="O44" s="35"/>
    </row>
    <row r="45" spans="2:19" x14ac:dyDescent="0.2">
      <c r="B45" s="9" t="s">
        <v>23</v>
      </c>
      <c r="C45" s="57"/>
      <c r="D45" s="57"/>
      <c r="E45" s="57"/>
      <c r="F45" s="57"/>
      <c r="G45" s="13"/>
      <c r="K45" s="35"/>
      <c r="L45" s="35"/>
      <c r="M45" s="35"/>
      <c r="N45" s="35"/>
      <c r="O45" s="35"/>
    </row>
    <row r="46" spans="2:19" x14ac:dyDescent="0.2">
      <c r="B46" s="9" t="s">
        <v>24</v>
      </c>
      <c r="C46" s="57"/>
      <c r="D46" s="57"/>
      <c r="E46" s="57"/>
      <c r="F46" s="57"/>
      <c r="G46" s="13"/>
      <c r="K46" s="35"/>
      <c r="L46" s="35"/>
      <c r="M46" s="35"/>
      <c r="N46" s="35"/>
      <c r="O46" s="35"/>
    </row>
    <row r="47" spans="2:19" x14ac:dyDescent="0.2">
      <c r="B47" s="9" t="s">
        <v>32</v>
      </c>
      <c r="C47" s="57"/>
      <c r="D47" s="57"/>
      <c r="E47" s="57"/>
      <c r="F47" s="57"/>
      <c r="G47" s="13"/>
      <c r="K47" s="35"/>
      <c r="L47" s="35"/>
      <c r="M47" s="35"/>
      <c r="N47" s="35"/>
      <c r="O47" s="35"/>
    </row>
    <row r="48" spans="2:19" x14ac:dyDescent="0.2">
      <c r="B48" s="9" t="s">
        <v>33</v>
      </c>
      <c r="C48" s="57"/>
      <c r="D48" s="57"/>
      <c r="E48" s="57"/>
      <c r="F48" s="57"/>
      <c r="G48" s="13"/>
      <c r="K48" s="35"/>
      <c r="L48" s="35"/>
      <c r="M48" s="35"/>
      <c r="N48" s="35"/>
      <c r="O48" s="35"/>
    </row>
    <row r="49" spans="2:7" x14ac:dyDescent="0.2">
      <c r="B49" s="9" t="s">
        <v>15</v>
      </c>
      <c r="C49" s="13">
        <f>SUM(C32:C48)</f>
        <v>67.5</v>
      </c>
      <c r="D49" s="13">
        <f>SUM(D32:D48)</f>
        <v>56</v>
      </c>
      <c r="E49" s="13">
        <f>SUM(E32:E48)</f>
        <v>58.5</v>
      </c>
      <c r="F49" s="13">
        <f>SUM(F32:F48)*2</f>
        <v>116</v>
      </c>
      <c r="G49" s="15">
        <f>SUM(C49:F49)/C25</f>
        <v>29.8</v>
      </c>
    </row>
    <row r="50" spans="2:7" x14ac:dyDescent="0.2">
      <c r="B50" s="14" t="s">
        <v>14</v>
      </c>
      <c r="C50" s="15">
        <f>C49/C25</f>
        <v>6.75</v>
      </c>
      <c r="D50" s="15">
        <f>D49/C25</f>
        <v>5.6</v>
      </c>
      <c r="E50" s="15">
        <f>E49/C25</f>
        <v>5.85</v>
      </c>
      <c r="F50" s="15">
        <f>F49/C25</f>
        <v>11.6</v>
      </c>
      <c r="G50" s="55">
        <f>SUM(C50:F50)</f>
        <v>29.799999999999997</v>
      </c>
    </row>
    <row r="53" spans="2:7" ht="21" x14ac:dyDescent="0.25">
      <c r="B53" s="2" t="s">
        <v>64</v>
      </c>
    </row>
    <row r="54" spans="2:7" ht="21" x14ac:dyDescent="0.25">
      <c r="B54" s="2" t="s">
        <v>65</v>
      </c>
      <c r="C54" s="59"/>
      <c r="D54" s="3"/>
      <c r="E54" s="3"/>
      <c r="F54" s="3"/>
    </row>
    <row r="55" spans="2:7" ht="21" x14ac:dyDescent="0.25">
      <c r="B55" s="3" t="s">
        <v>127</v>
      </c>
      <c r="C55" s="3"/>
      <c r="D55" s="3"/>
      <c r="E55" s="3"/>
      <c r="F55" s="3"/>
    </row>
    <row r="56" spans="2:7" ht="21" x14ac:dyDescent="0.25">
      <c r="B56" s="3" t="s">
        <v>126</v>
      </c>
      <c r="C56" s="59"/>
      <c r="D56" s="3"/>
      <c r="E56" s="3"/>
      <c r="F56" s="3"/>
    </row>
    <row r="57" spans="2:7" ht="21" x14ac:dyDescent="0.25">
      <c r="B57" s="3" t="s">
        <v>131</v>
      </c>
      <c r="C57" s="3"/>
      <c r="D57" s="3"/>
      <c r="E57" s="3"/>
      <c r="F57" s="3"/>
    </row>
    <row r="58" spans="2:7" ht="21" x14ac:dyDescent="0.25">
      <c r="B58" s="2" t="s">
        <v>66</v>
      </c>
      <c r="C58" s="3"/>
      <c r="D58" s="3"/>
      <c r="E58" s="3"/>
      <c r="F58" s="3"/>
    </row>
    <row r="59" spans="2:7" ht="21" x14ac:dyDescent="0.25">
      <c r="B59" s="3" t="s">
        <v>128</v>
      </c>
      <c r="C59" s="3"/>
      <c r="D59" s="3"/>
      <c r="E59" s="3"/>
      <c r="F59" s="3"/>
    </row>
    <row r="60" spans="2:7" ht="21" x14ac:dyDescent="0.25">
      <c r="B60" s="3" t="s">
        <v>134</v>
      </c>
      <c r="C60" s="3"/>
      <c r="D60" s="3"/>
      <c r="E60" s="3"/>
      <c r="F60" s="3"/>
    </row>
    <row r="61" spans="2:7" ht="21" x14ac:dyDescent="0.25">
      <c r="B61" s="2" t="s">
        <v>67</v>
      </c>
      <c r="C61" s="3"/>
      <c r="D61" s="3"/>
      <c r="E61" s="3"/>
      <c r="F61" s="3"/>
    </row>
    <row r="62" spans="2:7" ht="21" x14ac:dyDescent="0.25">
      <c r="B62" s="3" t="s">
        <v>129</v>
      </c>
      <c r="C62" s="3"/>
      <c r="D62" s="3"/>
      <c r="E62" s="3"/>
      <c r="F62" s="3"/>
    </row>
    <row r="63" spans="2:7" ht="21" x14ac:dyDescent="0.25">
      <c r="B63" s="3" t="s">
        <v>132</v>
      </c>
      <c r="C63" s="3"/>
      <c r="D63" s="3"/>
      <c r="E63" s="3"/>
      <c r="F63" s="3"/>
    </row>
    <row r="64" spans="2:7" ht="21" x14ac:dyDescent="0.25">
      <c r="B64" s="2" t="s">
        <v>68</v>
      </c>
      <c r="C64" s="3"/>
      <c r="D64" s="3"/>
      <c r="E64" s="3"/>
      <c r="F64" s="3"/>
    </row>
    <row r="65" spans="2:7" ht="21" x14ac:dyDescent="0.25">
      <c r="B65" s="3" t="s">
        <v>130</v>
      </c>
      <c r="C65" s="3"/>
      <c r="D65" s="3"/>
      <c r="E65" s="3"/>
      <c r="F65" s="3"/>
      <c r="G65" s="3"/>
    </row>
    <row r="66" spans="2:7" ht="21" x14ac:dyDescent="0.25">
      <c r="B66" s="3" t="s">
        <v>133</v>
      </c>
      <c r="C66" s="3"/>
      <c r="D66" s="3"/>
      <c r="E66" s="3"/>
      <c r="F66" s="3"/>
      <c r="G66" s="3"/>
    </row>
    <row r="67" spans="2:7" ht="21" x14ac:dyDescent="0.25">
      <c r="B67" s="3" t="s">
        <v>135</v>
      </c>
      <c r="C67" s="3"/>
      <c r="D67" s="3"/>
      <c r="E67" s="3"/>
      <c r="F67" s="3"/>
      <c r="G67" s="3"/>
    </row>
    <row r="68" spans="2:7" ht="21" x14ac:dyDescent="0.25">
      <c r="B68" s="3" t="s">
        <v>136</v>
      </c>
      <c r="C68" s="3"/>
      <c r="D68" s="3"/>
      <c r="E68" s="3"/>
      <c r="F68" s="3"/>
      <c r="G68" s="2"/>
    </row>
    <row r="69" spans="2:7" ht="21" x14ac:dyDescent="0.25">
      <c r="B69" s="3"/>
      <c r="C69" s="3"/>
      <c r="D69" s="3"/>
      <c r="E69" s="3"/>
      <c r="F69" s="3"/>
      <c r="G69" s="3"/>
    </row>
    <row r="70" spans="2:7" ht="21" x14ac:dyDescent="0.25">
      <c r="B70" s="71"/>
      <c r="C70" s="3"/>
      <c r="D70" s="3"/>
      <c r="E70" s="3"/>
      <c r="F70" s="3"/>
      <c r="G70" s="3"/>
    </row>
    <row r="71" spans="2:7" ht="21" x14ac:dyDescent="0.25">
      <c r="B71" s="3"/>
      <c r="C71" s="3"/>
      <c r="D71" s="3"/>
      <c r="E71" s="3"/>
      <c r="F71" s="3"/>
      <c r="G71" s="2"/>
    </row>
    <row r="72" spans="2:7" ht="18.5" customHeight="1" x14ac:dyDescent="0.25">
      <c r="B72" s="72"/>
      <c r="C72" s="2"/>
      <c r="D72" s="2"/>
      <c r="E72" s="2"/>
      <c r="F72" s="2"/>
    </row>
    <row r="73" spans="2:7" ht="18.5" customHeight="1" x14ac:dyDescent="0.2"/>
    <row r="76" spans="2:7" x14ac:dyDescent="0.2">
      <c r="G76" s="17"/>
    </row>
    <row r="83" spans="2:7" x14ac:dyDescent="0.2">
      <c r="B83" s="4"/>
      <c r="C83" s="22"/>
      <c r="D83" s="22"/>
      <c r="E83" s="22"/>
      <c r="F83" s="22"/>
    </row>
    <row r="84" spans="2:7" x14ac:dyDescent="0.2">
      <c r="B84" s="4"/>
      <c r="C84" s="22"/>
      <c r="D84" s="22"/>
      <c r="E84" s="22"/>
      <c r="F84" s="22"/>
    </row>
    <row r="85" spans="2:7" x14ac:dyDescent="0.2">
      <c r="B85" s="4"/>
      <c r="C85" s="4"/>
      <c r="D85" s="4"/>
      <c r="E85" s="4"/>
      <c r="F85" s="4"/>
    </row>
    <row r="86" spans="2:7" x14ac:dyDescent="0.2">
      <c r="B86" s="4"/>
      <c r="C86" s="4"/>
      <c r="D86" s="4"/>
      <c r="E86" s="4"/>
      <c r="F86" s="4"/>
    </row>
    <row r="87" spans="2:7" x14ac:dyDescent="0.2">
      <c r="B87" s="4"/>
      <c r="C87" s="21"/>
      <c r="D87" s="21"/>
      <c r="E87" s="21"/>
      <c r="F87" s="21"/>
      <c r="G87" s="4"/>
    </row>
    <row r="88" spans="2:7" x14ac:dyDescent="0.2">
      <c r="B88" s="4"/>
      <c r="C88" s="4"/>
      <c r="D88" s="4"/>
      <c r="E88" s="4"/>
      <c r="F88" s="4"/>
      <c r="G88" s="4"/>
    </row>
    <row r="89" spans="2:7" ht="23.5" customHeight="1" x14ac:dyDescent="0.2">
      <c r="B89" s="16"/>
      <c r="C89" s="16"/>
      <c r="D89" s="16"/>
      <c r="E89" s="16"/>
      <c r="F89" s="16"/>
      <c r="G89" s="4"/>
    </row>
    <row r="90" spans="2:7" ht="23.5" customHeight="1" x14ac:dyDescent="0.2">
      <c r="B90" s="16"/>
      <c r="C90" s="16"/>
      <c r="D90" s="16"/>
      <c r="E90" s="16"/>
      <c r="F90" s="16"/>
      <c r="G90" s="4"/>
    </row>
    <row r="91" spans="2:7" ht="33.5" customHeight="1" x14ac:dyDescent="0.2">
      <c r="B91" s="16"/>
      <c r="C91" s="16"/>
      <c r="D91" s="16"/>
      <c r="E91" s="16"/>
      <c r="F91" s="16"/>
      <c r="G91" s="21"/>
    </row>
    <row r="92" spans="2:7" x14ac:dyDescent="0.2">
      <c r="B92" s="6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16"/>
    </row>
    <row r="94" spans="2:7" x14ac:dyDescent="0.2">
      <c r="B94" s="4"/>
      <c r="C94" s="4"/>
      <c r="D94" s="4"/>
      <c r="E94" s="4"/>
      <c r="F94" s="4"/>
      <c r="G94" s="16"/>
    </row>
    <row r="95" spans="2:7" x14ac:dyDescent="0.2">
      <c r="B95" s="4"/>
      <c r="C95" s="23"/>
      <c r="D95" s="23"/>
      <c r="E95" s="23"/>
      <c r="F95" s="23"/>
      <c r="G95" s="16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23"/>
      <c r="D99" s="23"/>
      <c r="E99" s="23"/>
      <c r="F99" s="23"/>
      <c r="G99" s="4"/>
    </row>
    <row r="100" spans="2:7" x14ac:dyDescent="0.2">
      <c r="B100" s="4"/>
      <c r="C100" s="23"/>
      <c r="D100" s="23"/>
      <c r="E100" s="23"/>
      <c r="F100" s="23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21"/>
      <c r="D105" s="21"/>
      <c r="E105" s="21"/>
      <c r="F105" s="21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6"/>
      <c r="C109" s="4"/>
      <c r="D109" s="4"/>
      <c r="E109" s="4"/>
      <c r="F109" s="4"/>
      <c r="G109" s="21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23"/>
      <c r="D116" s="23"/>
      <c r="E116" s="23"/>
      <c r="F116" s="23"/>
      <c r="G116" s="4"/>
    </row>
    <row r="117" spans="2:7" x14ac:dyDescent="0.2">
      <c r="B117" s="4"/>
      <c r="C117" s="23"/>
      <c r="D117" s="23"/>
      <c r="E117" s="23"/>
      <c r="F117" s="23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21"/>
      <c r="D122" s="4"/>
      <c r="E122" s="21"/>
      <c r="F122" s="21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4"/>
      <c r="E125" s="4"/>
      <c r="F125" s="4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G127" s="4"/>
    </row>
    <row r="128" spans="2:7" x14ac:dyDescent="0.2">
      <c r="G128" s="4"/>
    </row>
    <row r="129" spans="7:7" x14ac:dyDescent="0.2">
      <c r="G129" s="4"/>
    </row>
    <row r="130" spans="7:7" x14ac:dyDescent="0.2">
      <c r="G130" s="4"/>
    </row>
  </sheetData>
  <phoneticPr fontId="19" type="noConversion"/>
  <conditionalFormatting sqref="C32">
    <cfRule type="cellIs" dxfId="56" priority="13" operator="greaterThan">
      <formula>10</formula>
    </cfRule>
  </conditionalFormatting>
  <conditionalFormatting sqref="C32:F48">
    <cfRule type="cellIs" dxfId="55" priority="7" operator="lessThan">
      <formula>1</formula>
    </cfRule>
    <cfRule type="cellIs" dxfId="54" priority="10" operator="lessThan">
      <formula>1</formula>
    </cfRule>
    <cfRule type="cellIs" dxfId="53" priority="11" operator="lessThan">
      <formula>1</formula>
    </cfRule>
    <cfRule type="cellIs" dxfId="52" priority="12" operator="greaterThan">
      <formula>10</formula>
    </cfRule>
  </conditionalFormatting>
  <conditionalFormatting sqref="C25">
    <cfRule type="cellIs" dxfId="51" priority="8" operator="lessThan">
      <formula>1</formula>
    </cfRule>
    <cfRule type="cellIs" dxfId="50" priority="9" operator="lessThan">
      <formula>1</formula>
    </cfRule>
  </conditionalFormatting>
  <conditionalFormatting sqref="G28">
    <cfRule type="cellIs" dxfId="49" priority="5" operator="lessThan">
      <formula>1</formula>
    </cfRule>
    <cfRule type="cellIs" dxfId="48" priority="6" operator="lessThan">
      <formula>1</formula>
    </cfRule>
  </conditionalFormatting>
  <conditionalFormatting sqref="G29">
    <cfRule type="cellIs" dxfId="47" priority="3" operator="lessThan">
      <formula>1</formula>
    </cfRule>
    <cfRule type="cellIs" dxfId="46" priority="4" operator="lessThan">
      <formula>1</formula>
    </cfRule>
  </conditionalFormatting>
  <conditionalFormatting sqref="G30">
    <cfRule type="cellIs" dxfId="45" priority="1" operator="lessThan">
      <formula>1</formula>
    </cfRule>
    <cfRule type="cellIs" dxfId="44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G125"/>
  <sheetViews>
    <sheetView topLeftCell="A52" zoomScaleNormal="60" workbookViewId="0">
      <selection activeCell="B70" sqref="B70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3" width="18.83203125" style="1" customWidth="1"/>
    <col min="4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10" width="8.83203125" style="1"/>
    <col min="11" max="13" width="13.5" style="1" bestFit="1" customWidth="1"/>
    <col min="14" max="16384" width="8.83203125" style="1"/>
  </cols>
  <sheetData>
    <row r="6" spans="2:6" ht="21" x14ac:dyDescent="0.25">
      <c r="B6" s="2" t="s">
        <v>46</v>
      </c>
      <c r="C6" s="3">
        <v>3</v>
      </c>
      <c r="D6" s="59"/>
      <c r="E6" s="62"/>
      <c r="F6" s="62"/>
    </row>
    <row r="7" spans="2:6" ht="21" x14ac:dyDescent="0.25">
      <c r="B7" s="2" t="s">
        <v>47</v>
      </c>
      <c r="C7" s="3" t="s">
        <v>101</v>
      </c>
      <c r="D7" s="59"/>
      <c r="E7" s="3"/>
      <c r="F7" s="3"/>
    </row>
    <row r="8" spans="2:6" ht="21" x14ac:dyDescent="0.25">
      <c r="B8" s="2" t="s">
        <v>48</v>
      </c>
      <c r="C8" s="3"/>
      <c r="D8" s="59"/>
      <c r="E8" s="3"/>
      <c r="F8" s="3"/>
    </row>
    <row r="9" spans="2:6" ht="21" x14ac:dyDescent="0.25">
      <c r="B9" s="2" t="s">
        <v>49</v>
      </c>
      <c r="C9" s="3" t="s">
        <v>102</v>
      </c>
      <c r="D9" s="59"/>
      <c r="E9" s="3"/>
      <c r="F9" s="3"/>
    </row>
    <row r="10" spans="2:6" ht="21" x14ac:dyDescent="0.25">
      <c r="B10" s="2" t="s">
        <v>50</v>
      </c>
      <c r="C10" s="3" t="s">
        <v>103</v>
      </c>
      <c r="D10" s="59"/>
      <c r="E10" s="3"/>
      <c r="F10" s="3"/>
    </row>
    <row r="11" spans="2:6" ht="21" x14ac:dyDescent="0.25">
      <c r="B11" s="2" t="s">
        <v>51</v>
      </c>
      <c r="C11" s="3" t="s">
        <v>104</v>
      </c>
      <c r="D11" s="63"/>
      <c r="E11" s="3"/>
      <c r="F11" s="3"/>
    </row>
    <row r="12" spans="2:6" ht="21" x14ac:dyDescent="0.25">
      <c r="B12" s="2" t="s">
        <v>52</v>
      </c>
      <c r="C12" s="3" t="s">
        <v>105</v>
      </c>
      <c r="D12" s="59"/>
      <c r="E12" s="3"/>
      <c r="F12" s="3"/>
    </row>
    <row r="13" spans="2:6" ht="21" x14ac:dyDescent="0.25">
      <c r="B13" s="2" t="s">
        <v>63</v>
      </c>
      <c r="C13" s="3" t="s">
        <v>106</v>
      </c>
      <c r="D13" s="59"/>
      <c r="E13" s="3"/>
      <c r="F13" s="3"/>
    </row>
    <row r="14" spans="2:6" ht="21" x14ac:dyDescent="0.25">
      <c r="B14" s="2" t="s">
        <v>53</v>
      </c>
      <c r="C14" s="3" t="s">
        <v>105</v>
      </c>
      <c r="D14" s="59"/>
      <c r="E14" s="3"/>
      <c r="F14" s="3"/>
    </row>
    <row r="15" spans="2:6" ht="21" x14ac:dyDescent="0.25">
      <c r="B15" s="2" t="s">
        <v>54</v>
      </c>
      <c r="C15" s="3" t="s">
        <v>96</v>
      </c>
      <c r="D15" s="59"/>
      <c r="E15" s="3"/>
      <c r="F15" s="3"/>
    </row>
    <row r="16" spans="2:6" ht="21" x14ac:dyDescent="0.25">
      <c r="B16" s="2" t="s">
        <v>55</v>
      </c>
      <c r="C16" s="59" t="s">
        <v>105</v>
      </c>
      <c r="D16" s="59"/>
      <c r="E16" s="3"/>
      <c r="F16" s="3"/>
    </row>
    <row r="17" spans="1:7" ht="21" x14ac:dyDescent="0.25">
      <c r="B17" s="2" t="s">
        <v>78</v>
      </c>
      <c r="C17" s="59" t="s">
        <v>105</v>
      </c>
      <c r="D17" s="59"/>
      <c r="E17" s="3"/>
      <c r="F17" s="3"/>
    </row>
    <row r="18" spans="1:7" ht="21" x14ac:dyDescent="0.25">
      <c r="B18" s="2" t="s">
        <v>80</v>
      </c>
      <c r="C18" s="59" t="s">
        <v>105</v>
      </c>
      <c r="D18" s="59"/>
      <c r="E18" s="3"/>
      <c r="F18" s="3"/>
    </row>
    <row r="19" spans="1:7" ht="21" x14ac:dyDescent="0.25">
      <c r="B19" s="2" t="s">
        <v>56</v>
      </c>
      <c r="C19" s="59" t="s">
        <v>105</v>
      </c>
      <c r="D19" s="59" t="s">
        <v>57</v>
      </c>
      <c r="E19" s="3"/>
      <c r="F19" s="3"/>
    </row>
    <row r="20" spans="1:7" ht="21" x14ac:dyDescent="0.25">
      <c r="B20" s="2" t="s">
        <v>58</v>
      </c>
      <c r="C20" s="59"/>
      <c r="D20" s="59"/>
      <c r="E20" s="3"/>
      <c r="F20" s="3"/>
    </row>
    <row r="21" spans="1:7" ht="21" x14ac:dyDescent="0.25">
      <c r="B21" s="2" t="s">
        <v>59</v>
      </c>
      <c r="C21" s="59"/>
      <c r="D21" s="59"/>
      <c r="E21" s="3"/>
      <c r="F21" s="3"/>
    </row>
    <row r="22" spans="1:7" ht="21" x14ac:dyDescent="0.25">
      <c r="B22" s="2" t="s">
        <v>60</v>
      </c>
      <c r="C22" s="59"/>
      <c r="D22" s="59"/>
      <c r="E22" s="3"/>
      <c r="F22" s="3"/>
    </row>
    <row r="23" spans="1:7" ht="21" x14ac:dyDescent="0.25">
      <c r="B23" s="2" t="s">
        <v>61</v>
      </c>
      <c r="C23" s="59"/>
      <c r="D23" s="59"/>
      <c r="E23" s="3"/>
      <c r="F23" s="3"/>
    </row>
    <row r="24" spans="1:7" ht="21" x14ac:dyDescent="0.25">
      <c r="A24" s="5"/>
      <c r="B24" s="2" t="s">
        <v>62</v>
      </c>
      <c r="C24" s="76" t="s">
        <v>109</v>
      </c>
      <c r="D24" s="59"/>
      <c r="E24" s="3"/>
      <c r="F24" s="3"/>
    </row>
    <row r="25" spans="1:7" s="5" customFormat="1" ht="27" customHeight="1" x14ac:dyDescent="0.25">
      <c r="B25" s="2" t="s">
        <v>107</v>
      </c>
      <c r="C25" s="3" t="s">
        <v>108</v>
      </c>
      <c r="D25" s="3"/>
      <c r="E25" s="3"/>
      <c r="F25" s="3"/>
      <c r="G25" s="4"/>
    </row>
    <row r="26" spans="1:7" s="5" customFormat="1" ht="21" x14ac:dyDescent="0.25">
      <c r="B26" s="2" t="s">
        <v>18</v>
      </c>
      <c r="C26" s="45">
        <v>10</v>
      </c>
      <c r="D26" s="3"/>
      <c r="E26" s="3"/>
      <c r="F26" s="3"/>
      <c r="G26" s="4"/>
    </row>
    <row r="27" spans="1:7" x14ac:dyDescent="0.2">
      <c r="B27" s="6"/>
    </row>
    <row r="28" spans="1:7" x14ac:dyDescent="0.2">
      <c r="B28" s="7" t="s">
        <v>12</v>
      </c>
      <c r="C28" s="7" t="s">
        <v>40</v>
      </c>
      <c r="D28" s="7" t="s">
        <v>41</v>
      </c>
      <c r="E28" s="46" t="s">
        <v>42</v>
      </c>
      <c r="F28" s="7" t="s">
        <v>43</v>
      </c>
      <c r="G28" s="40" t="s">
        <v>13</v>
      </c>
    </row>
    <row r="29" spans="1:7" x14ac:dyDescent="0.2">
      <c r="B29" s="8"/>
      <c r="C29" s="9" t="s">
        <v>0</v>
      </c>
      <c r="D29" s="9" t="s">
        <v>1</v>
      </c>
      <c r="E29" s="9" t="s">
        <v>38</v>
      </c>
      <c r="F29" s="9" t="s">
        <v>20</v>
      </c>
      <c r="G29" s="51" t="s">
        <v>30</v>
      </c>
    </row>
    <row r="30" spans="1:7" x14ac:dyDescent="0.2">
      <c r="B30" s="8"/>
      <c r="C30" s="9" t="s">
        <v>36</v>
      </c>
      <c r="D30" s="9" t="s">
        <v>36</v>
      </c>
      <c r="E30" s="9"/>
      <c r="F30" s="9" t="s">
        <v>37</v>
      </c>
      <c r="G30" s="51" t="s">
        <v>35</v>
      </c>
    </row>
    <row r="31" spans="1:7" x14ac:dyDescent="0.2">
      <c r="B31" s="8"/>
      <c r="C31" s="9"/>
      <c r="D31" s="9"/>
      <c r="E31" s="9"/>
      <c r="F31" s="9"/>
      <c r="G31" s="51" t="s">
        <v>34</v>
      </c>
    </row>
    <row r="32" spans="1:7" x14ac:dyDescent="0.2">
      <c r="B32" s="10"/>
      <c r="C32" s="11"/>
      <c r="D32" s="11"/>
      <c r="E32" s="11"/>
      <c r="F32" s="11"/>
      <c r="G32" s="52" t="s">
        <v>31</v>
      </c>
    </row>
    <row r="33" spans="2:7" x14ac:dyDescent="0.2">
      <c r="B33" s="11" t="s">
        <v>2</v>
      </c>
      <c r="C33" s="56">
        <v>5.5</v>
      </c>
      <c r="D33" s="56">
        <v>8</v>
      </c>
      <c r="E33" s="56">
        <v>6.5</v>
      </c>
      <c r="F33" s="56">
        <v>6.5</v>
      </c>
      <c r="G33" s="53"/>
    </row>
    <row r="34" spans="2:7" x14ac:dyDescent="0.2">
      <c r="B34" s="9" t="s">
        <v>70</v>
      </c>
      <c r="C34" s="57">
        <v>7</v>
      </c>
      <c r="D34" s="57">
        <v>7</v>
      </c>
      <c r="E34" s="57">
        <v>5</v>
      </c>
      <c r="F34" s="57">
        <v>7</v>
      </c>
      <c r="G34" s="13"/>
    </row>
    <row r="35" spans="2:7" x14ac:dyDescent="0.2">
      <c r="B35" s="9" t="s">
        <v>3</v>
      </c>
      <c r="C35" s="57">
        <v>6.5</v>
      </c>
      <c r="D35" s="57">
        <v>7.5</v>
      </c>
      <c r="E35" s="57">
        <v>7.5</v>
      </c>
      <c r="F35" s="57">
        <v>8</v>
      </c>
      <c r="G35" s="13"/>
    </row>
    <row r="36" spans="2:7" x14ac:dyDescent="0.2">
      <c r="B36" s="9" t="s">
        <v>4</v>
      </c>
      <c r="C36" s="57">
        <v>7.5</v>
      </c>
      <c r="D36" s="57">
        <v>8</v>
      </c>
      <c r="E36" s="57">
        <v>7</v>
      </c>
      <c r="F36" s="57">
        <v>7</v>
      </c>
      <c r="G36" s="13"/>
    </row>
    <row r="37" spans="2:7" x14ac:dyDescent="0.2">
      <c r="B37" s="9" t="s">
        <v>5</v>
      </c>
      <c r="C37" s="57">
        <v>6</v>
      </c>
      <c r="D37" s="57">
        <v>6</v>
      </c>
      <c r="E37" s="57">
        <v>7</v>
      </c>
      <c r="F37" s="57">
        <v>7.5</v>
      </c>
      <c r="G37" s="13"/>
    </row>
    <row r="38" spans="2:7" x14ac:dyDescent="0.2">
      <c r="B38" s="9" t="s">
        <v>6</v>
      </c>
      <c r="C38" s="57">
        <v>5</v>
      </c>
      <c r="D38" s="57">
        <v>5</v>
      </c>
      <c r="E38" s="57">
        <v>6</v>
      </c>
      <c r="F38" s="57">
        <v>6</v>
      </c>
      <c r="G38" s="13"/>
    </row>
    <row r="39" spans="2:7" x14ac:dyDescent="0.2">
      <c r="B39" s="9" t="s">
        <v>7</v>
      </c>
      <c r="C39" s="57">
        <v>7</v>
      </c>
      <c r="D39" s="57">
        <v>9</v>
      </c>
      <c r="E39" s="57">
        <v>8</v>
      </c>
      <c r="F39" s="57">
        <v>8</v>
      </c>
      <c r="G39" s="13"/>
    </row>
    <row r="40" spans="2:7" x14ac:dyDescent="0.2">
      <c r="B40" s="9" t="s">
        <v>8</v>
      </c>
      <c r="C40" s="57">
        <v>5</v>
      </c>
      <c r="D40" s="57">
        <v>5</v>
      </c>
      <c r="E40" s="57">
        <v>5</v>
      </c>
      <c r="F40" s="57">
        <v>6.5</v>
      </c>
      <c r="G40" s="13"/>
    </row>
    <row r="41" spans="2:7" x14ac:dyDescent="0.2">
      <c r="B41" s="9" t="s">
        <v>9</v>
      </c>
      <c r="C41" s="57">
        <v>8</v>
      </c>
      <c r="D41" s="57">
        <v>6.5</v>
      </c>
      <c r="E41" s="57">
        <v>6.5</v>
      </c>
      <c r="F41" s="57">
        <v>7</v>
      </c>
      <c r="G41" s="13"/>
    </row>
    <row r="42" spans="2:7" x14ac:dyDescent="0.2">
      <c r="B42" s="9" t="s">
        <v>10</v>
      </c>
      <c r="C42" s="57">
        <v>6</v>
      </c>
      <c r="D42" s="57">
        <v>7.5</v>
      </c>
      <c r="E42" s="57">
        <v>7.5</v>
      </c>
      <c r="F42" s="57">
        <v>6</v>
      </c>
      <c r="G42" s="9"/>
    </row>
    <row r="43" spans="2:7" x14ac:dyDescent="0.2">
      <c r="B43" s="9" t="s">
        <v>11</v>
      </c>
      <c r="G43" s="9"/>
    </row>
    <row r="44" spans="2:7" x14ac:dyDescent="0.2">
      <c r="B44" s="9" t="s">
        <v>21</v>
      </c>
      <c r="C44" s="57"/>
      <c r="D44" s="57"/>
      <c r="E44" s="57"/>
      <c r="F44" s="57"/>
      <c r="G44" s="9"/>
    </row>
    <row r="45" spans="2:7" x14ac:dyDescent="0.2">
      <c r="B45" s="9" t="s">
        <v>22</v>
      </c>
      <c r="C45" s="57"/>
      <c r="D45" s="57"/>
      <c r="E45" s="57"/>
      <c r="F45" s="57"/>
      <c r="G45" s="9"/>
    </row>
    <row r="46" spans="2:7" x14ac:dyDescent="0.2">
      <c r="B46" s="9" t="s">
        <v>23</v>
      </c>
      <c r="C46" s="57"/>
      <c r="D46" s="57"/>
      <c r="E46" s="57"/>
      <c r="F46" s="57"/>
      <c r="G46" s="9"/>
    </row>
    <row r="47" spans="2:7" x14ac:dyDescent="0.2">
      <c r="B47" s="9" t="s">
        <v>24</v>
      </c>
      <c r="C47" s="57"/>
      <c r="D47" s="57"/>
      <c r="E47" s="57"/>
      <c r="F47" s="57"/>
      <c r="G47" s="9"/>
    </row>
    <row r="48" spans="2:7" x14ac:dyDescent="0.2">
      <c r="B48" s="9" t="s">
        <v>32</v>
      </c>
      <c r="C48" s="57"/>
      <c r="D48" s="57"/>
      <c r="E48" s="57"/>
      <c r="F48" s="57"/>
      <c r="G48" s="9"/>
    </row>
    <row r="49" spans="2:7" x14ac:dyDescent="0.2">
      <c r="B49" s="9" t="s">
        <v>33</v>
      </c>
      <c r="C49" s="57"/>
      <c r="D49" s="57"/>
      <c r="E49" s="57"/>
      <c r="F49" s="57"/>
      <c r="G49" s="9"/>
    </row>
    <row r="50" spans="2:7" x14ac:dyDescent="0.2">
      <c r="B50" s="9" t="s">
        <v>15</v>
      </c>
      <c r="C50" s="13">
        <f>SUM(C33:C49)</f>
        <v>63.5</v>
      </c>
      <c r="D50" s="13">
        <f>SUM(D33:D49)</f>
        <v>69.5</v>
      </c>
      <c r="E50" s="13">
        <f>SUM(E33:E49)</f>
        <v>66</v>
      </c>
      <c r="F50" s="13">
        <f>SUM(F33:F49)*2</f>
        <v>139</v>
      </c>
      <c r="G50" s="15">
        <f>SUM(C50:F50)/C26</f>
        <v>33.799999999999997</v>
      </c>
    </row>
    <row r="51" spans="2:7" x14ac:dyDescent="0.2">
      <c r="B51" s="14" t="s">
        <v>14</v>
      </c>
      <c r="C51" s="15">
        <f>C50/C26</f>
        <v>6.35</v>
      </c>
      <c r="D51" s="15">
        <f>D50/C26</f>
        <v>6.95</v>
      </c>
      <c r="E51" s="15">
        <f>E50/C26</f>
        <v>6.6</v>
      </c>
      <c r="F51" s="15">
        <f>F50/C26</f>
        <v>13.9</v>
      </c>
      <c r="G51" s="55">
        <f>SUM(C51:F51)</f>
        <v>33.799999999999997</v>
      </c>
    </row>
    <row r="54" spans="2:7" ht="21" x14ac:dyDescent="0.25">
      <c r="B54" s="2" t="s">
        <v>64</v>
      </c>
    </row>
    <row r="55" spans="2:7" ht="21" x14ac:dyDescent="0.25">
      <c r="B55" s="2" t="s">
        <v>65</v>
      </c>
      <c r="C55" s="59"/>
      <c r="D55" s="3"/>
      <c r="E55" s="3"/>
      <c r="F55" s="3"/>
    </row>
    <row r="56" spans="2:7" ht="21" x14ac:dyDescent="0.25">
      <c r="B56" s="3" t="s">
        <v>137</v>
      </c>
      <c r="C56" s="3"/>
      <c r="D56" s="3"/>
      <c r="E56" s="3"/>
      <c r="F56" s="3"/>
    </row>
    <row r="57" spans="2:7" ht="21" x14ac:dyDescent="0.25">
      <c r="B57" s="3" t="s">
        <v>146</v>
      </c>
      <c r="C57" s="59"/>
      <c r="D57" s="3"/>
      <c r="E57" s="3"/>
      <c r="F57" s="3"/>
    </row>
    <row r="58" spans="2:7" ht="21" x14ac:dyDescent="0.25">
      <c r="B58" s="3" t="s">
        <v>144</v>
      </c>
      <c r="C58" s="3"/>
      <c r="D58" s="3"/>
      <c r="E58" s="3"/>
      <c r="F58" s="3"/>
    </row>
    <row r="59" spans="2:7" ht="21" x14ac:dyDescent="0.25">
      <c r="B59" s="2" t="s">
        <v>66</v>
      </c>
      <c r="C59" s="3"/>
      <c r="D59" s="3"/>
      <c r="E59" s="3"/>
      <c r="F59" s="3"/>
    </row>
    <row r="60" spans="2:7" ht="21" x14ac:dyDescent="0.25">
      <c r="B60" s="3" t="s">
        <v>147</v>
      </c>
      <c r="C60" s="3"/>
      <c r="D60" s="3"/>
      <c r="E60" s="3"/>
      <c r="F60" s="3"/>
    </row>
    <row r="61" spans="2:7" ht="21" x14ac:dyDescent="0.25">
      <c r="B61" s="3" t="s">
        <v>138</v>
      </c>
      <c r="C61" s="3"/>
      <c r="D61" s="3"/>
      <c r="E61" s="3"/>
      <c r="F61" s="3"/>
    </row>
    <row r="62" spans="2:7" ht="21" x14ac:dyDescent="0.25">
      <c r="B62" s="2" t="s">
        <v>67</v>
      </c>
      <c r="C62" s="3"/>
      <c r="D62" s="3"/>
      <c r="E62" s="3"/>
      <c r="F62" s="3"/>
    </row>
    <row r="63" spans="2:7" ht="21" x14ac:dyDescent="0.25">
      <c r="B63" s="3" t="s">
        <v>145</v>
      </c>
      <c r="C63" s="3"/>
      <c r="D63" s="3"/>
      <c r="E63" s="3"/>
      <c r="F63" s="3"/>
    </row>
    <row r="64" spans="2:7" ht="21" x14ac:dyDescent="0.25">
      <c r="B64" s="3" t="s">
        <v>139</v>
      </c>
      <c r="C64" s="3"/>
      <c r="D64" s="3"/>
      <c r="E64" s="3"/>
      <c r="F64" s="3"/>
    </row>
    <row r="65" spans="2:7" ht="21" x14ac:dyDescent="0.25">
      <c r="B65" s="2" t="s">
        <v>68</v>
      </c>
      <c r="C65" s="3"/>
      <c r="D65" s="3"/>
      <c r="E65" s="3"/>
      <c r="F65" s="3"/>
    </row>
    <row r="66" spans="2:7" ht="21" x14ac:dyDescent="0.25">
      <c r="B66" s="3" t="s">
        <v>140</v>
      </c>
      <c r="C66" s="3"/>
      <c r="D66" s="3"/>
      <c r="E66" s="3"/>
      <c r="F66" s="3"/>
      <c r="G66" s="3"/>
    </row>
    <row r="67" spans="2:7" ht="21" x14ac:dyDescent="0.25">
      <c r="B67" s="3" t="s">
        <v>141</v>
      </c>
      <c r="C67" s="3"/>
      <c r="D67" s="3"/>
      <c r="E67" s="3"/>
      <c r="F67" s="3"/>
      <c r="G67" s="3"/>
    </row>
    <row r="68" spans="2:7" ht="21" x14ac:dyDescent="0.25">
      <c r="B68" s="3" t="s">
        <v>142</v>
      </c>
      <c r="C68" s="3"/>
      <c r="D68" s="3"/>
      <c r="E68" s="3"/>
      <c r="F68" s="3"/>
      <c r="G68" s="3"/>
    </row>
    <row r="69" spans="2:7" ht="21" x14ac:dyDescent="0.25">
      <c r="B69" s="3" t="s">
        <v>143</v>
      </c>
      <c r="C69" s="3"/>
      <c r="D69" s="3"/>
      <c r="E69" s="3"/>
      <c r="F69" s="3"/>
      <c r="G69" s="2"/>
    </row>
    <row r="70" spans="2:7" ht="21" x14ac:dyDescent="0.25">
      <c r="B70" s="3"/>
      <c r="C70" s="3"/>
      <c r="D70" s="3"/>
      <c r="E70" s="3"/>
      <c r="F70" s="3"/>
      <c r="G70" s="3"/>
    </row>
    <row r="71" spans="2:7" ht="18.5" customHeight="1" x14ac:dyDescent="0.25">
      <c r="B71" s="71"/>
      <c r="C71" s="3"/>
      <c r="D71" s="3"/>
      <c r="E71" s="3"/>
      <c r="F71" s="3"/>
      <c r="G71" s="3"/>
    </row>
    <row r="72" spans="2:7" ht="18.5" customHeight="1" x14ac:dyDescent="0.25">
      <c r="B72" s="3"/>
      <c r="C72" s="3"/>
      <c r="D72" s="3"/>
      <c r="E72" s="3"/>
      <c r="F72" s="3"/>
      <c r="G72" s="2"/>
    </row>
    <row r="82" spans="2:7" x14ac:dyDescent="0.2">
      <c r="B82" s="4"/>
      <c r="C82" s="22"/>
      <c r="D82" s="22"/>
      <c r="E82" s="22"/>
      <c r="F82" s="22"/>
      <c r="G82" s="4"/>
    </row>
    <row r="83" spans="2:7" x14ac:dyDescent="0.2">
      <c r="B83" s="4"/>
      <c r="C83" s="22"/>
      <c r="D83" s="22"/>
      <c r="E83" s="22"/>
      <c r="F83" s="22"/>
      <c r="G83" s="4"/>
    </row>
    <row r="84" spans="2:7" x14ac:dyDescent="0.2">
      <c r="B84" s="4"/>
      <c r="C84" s="4"/>
      <c r="D84" s="4"/>
      <c r="E84" s="4"/>
      <c r="F84" s="4"/>
      <c r="G84" s="4"/>
    </row>
    <row r="85" spans="2:7" x14ac:dyDescent="0.2">
      <c r="B85" s="4"/>
      <c r="C85" s="4"/>
      <c r="D85" s="4"/>
      <c r="E85" s="4"/>
      <c r="F85" s="4"/>
      <c r="G85" s="4"/>
    </row>
    <row r="86" spans="2:7" x14ac:dyDescent="0.2">
      <c r="B86" s="4"/>
      <c r="C86" s="21"/>
      <c r="D86" s="21"/>
      <c r="E86" s="21"/>
      <c r="F86" s="21"/>
      <c r="G86" s="21"/>
    </row>
    <row r="87" spans="2:7" x14ac:dyDescent="0.2">
      <c r="B87" s="4"/>
      <c r="C87" s="4"/>
      <c r="D87" s="4"/>
      <c r="E87" s="4"/>
      <c r="F87" s="4"/>
      <c r="G87" s="4"/>
    </row>
    <row r="88" spans="2:7" ht="23.5" customHeight="1" x14ac:dyDescent="0.2">
      <c r="B88" s="16"/>
      <c r="C88" s="16"/>
      <c r="D88" s="16"/>
      <c r="E88" s="16"/>
      <c r="F88" s="16"/>
      <c r="G88" s="16"/>
    </row>
    <row r="89" spans="2:7" ht="23.5" customHeight="1" x14ac:dyDescent="0.2">
      <c r="B89" s="16"/>
      <c r="C89" s="16"/>
      <c r="D89" s="16"/>
      <c r="E89" s="16"/>
      <c r="F89" s="16"/>
      <c r="G89" s="16"/>
    </row>
    <row r="90" spans="2:7" ht="33.5" customHeight="1" x14ac:dyDescent="0.2">
      <c r="B90" s="16"/>
      <c r="C90" s="16"/>
      <c r="D90" s="16"/>
      <c r="E90" s="16"/>
      <c r="F90" s="16"/>
      <c r="G90" s="16"/>
    </row>
    <row r="91" spans="2:7" x14ac:dyDescent="0.2">
      <c r="B91" s="6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23"/>
      <c r="D94" s="23"/>
      <c r="E94" s="23"/>
      <c r="F94" s="23"/>
      <c r="G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23"/>
      <c r="D98" s="23"/>
      <c r="E98" s="23"/>
      <c r="F98" s="23"/>
      <c r="G98" s="4"/>
    </row>
    <row r="99" spans="2:7" x14ac:dyDescent="0.2">
      <c r="B99" s="4"/>
      <c r="C99" s="23"/>
      <c r="D99" s="23"/>
      <c r="E99" s="23"/>
      <c r="F99" s="23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21"/>
      <c r="D104" s="21"/>
      <c r="E104" s="21"/>
      <c r="F104" s="21"/>
      <c r="G104" s="21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6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23"/>
      <c r="D115" s="23"/>
      <c r="E115" s="23"/>
      <c r="F115" s="23"/>
      <c r="G115" s="4"/>
    </row>
    <row r="116" spans="2:7" x14ac:dyDescent="0.2">
      <c r="B116" s="4"/>
      <c r="C116" s="23"/>
      <c r="D116" s="23"/>
      <c r="E116" s="23"/>
      <c r="F116" s="23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21"/>
      <c r="D121" s="4"/>
      <c r="E121" s="21"/>
      <c r="F121" s="21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4"/>
      <c r="E125" s="4"/>
      <c r="F125" s="4"/>
      <c r="G125" s="4"/>
    </row>
  </sheetData>
  <conditionalFormatting sqref="C33">
    <cfRule type="cellIs" dxfId="43" priority="13" operator="greaterThan">
      <formula>10</formula>
    </cfRule>
  </conditionalFormatting>
  <conditionalFormatting sqref="C33:F42 C44:F49">
    <cfRule type="cellIs" dxfId="42" priority="7" operator="lessThan">
      <formula>1</formula>
    </cfRule>
    <cfRule type="cellIs" dxfId="41" priority="10" operator="lessThan">
      <formula>1</formula>
    </cfRule>
    <cfRule type="cellIs" dxfId="40" priority="11" operator="lessThan">
      <formula>1</formula>
    </cfRule>
    <cfRule type="cellIs" dxfId="39" priority="12" operator="greaterThan">
      <formula>10</formula>
    </cfRule>
  </conditionalFormatting>
  <conditionalFormatting sqref="C26">
    <cfRule type="cellIs" dxfId="38" priority="8" operator="lessThan">
      <formula>1</formula>
    </cfRule>
    <cfRule type="cellIs" dxfId="37" priority="9" operator="lessThan">
      <formula>1</formula>
    </cfRule>
  </conditionalFormatting>
  <conditionalFormatting sqref="G29">
    <cfRule type="cellIs" dxfId="36" priority="5" operator="lessThan">
      <formula>1</formula>
    </cfRule>
    <cfRule type="cellIs" dxfId="35" priority="6" operator="lessThan">
      <formula>1</formula>
    </cfRule>
  </conditionalFormatting>
  <conditionalFormatting sqref="G30">
    <cfRule type="cellIs" dxfId="34" priority="3" operator="lessThan">
      <formula>1</formula>
    </cfRule>
    <cfRule type="cellIs" dxfId="33" priority="4" operator="lessThan">
      <formula>1</formula>
    </cfRule>
  </conditionalFormatting>
  <conditionalFormatting sqref="G31">
    <cfRule type="cellIs" dxfId="32" priority="1" operator="lessThan">
      <formula>1</formula>
    </cfRule>
    <cfRule type="cellIs" dxfId="31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G119"/>
  <sheetViews>
    <sheetView topLeftCell="A43" zoomScale="111" zoomScaleNormal="60" workbookViewId="0">
      <selection activeCell="B58" sqref="B58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10" width="8.83203125" style="1"/>
    <col min="11" max="13" width="13.5" style="1" bestFit="1" customWidth="1"/>
    <col min="14" max="16384" width="8.83203125" style="1"/>
  </cols>
  <sheetData>
    <row r="6" spans="2:5" ht="21" x14ac:dyDescent="0.25">
      <c r="B6" s="2" t="s">
        <v>46</v>
      </c>
      <c r="C6" s="62">
        <v>4</v>
      </c>
      <c r="D6" s="59"/>
      <c r="E6" s="62"/>
    </row>
    <row r="7" spans="2:5" ht="21" x14ac:dyDescent="0.25">
      <c r="B7" s="2" t="s">
        <v>47</v>
      </c>
      <c r="C7" s="3" t="s">
        <v>72</v>
      </c>
      <c r="D7" s="59"/>
      <c r="E7" s="3"/>
    </row>
    <row r="8" spans="2:5" ht="21" x14ac:dyDescent="0.25">
      <c r="B8" s="2" t="s">
        <v>48</v>
      </c>
      <c r="C8" s="3" t="s">
        <v>73</v>
      </c>
      <c r="D8" s="59"/>
      <c r="E8" s="3"/>
    </row>
    <row r="9" spans="2:5" ht="21" x14ac:dyDescent="0.25">
      <c r="B9" s="2" t="s">
        <v>49</v>
      </c>
      <c r="C9" s="3" t="s">
        <v>110</v>
      </c>
      <c r="D9" s="59"/>
      <c r="E9" s="3"/>
    </row>
    <row r="10" spans="2:5" ht="21" x14ac:dyDescent="0.25">
      <c r="B10" s="2" t="s">
        <v>50</v>
      </c>
      <c r="C10" s="3" t="s">
        <v>75</v>
      </c>
      <c r="D10" s="59"/>
      <c r="E10" s="3"/>
    </row>
    <row r="11" spans="2:5" ht="21" x14ac:dyDescent="0.25">
      <c r="B11" s="2" t="s">
        <v>51</v>
      </c>
      <c r="C11" s="3" t="s">
        <v>111</v>
      </c>
      <c r="D11" s="63"/>
      <c r="E11" s="3"/>
    </row>
    <row r="12" spans="2:5" ht="21" x14ac:dyDescent="0.25">
      <c r="B12" s="2" t="s">
        <v>52</v>
      </c>
      <c r="C12" s="3" t="s">
        <v>76</v>
      </c>
      <c r="D12" s="59"/>
      <c r="E12" s="3"/>
    </row>
    <row r="13" spans="2:5" ht="21" x14ac:dyDescent="0.25">
      <c r="B13" s="2" t="s">
        <v>63</v>
      </c>
      <c r="C13" s="3" t="s">
        <v>112</v>
      </c>
      <c r="D13" s="59"/>
      <c r="E13" s="3"/>
    </row>
    <row r="14" spans="2:5" ht="21" x14ac:dyDescent="0.25">
      <c r="B14" s="2" t="s">
        <v>53</v>
      </c>
      <c r="C14" s="3" t="s">
        <v>77</v>
      </c>
      <c r="D14" s="59"/>
      <c r="E14" s="3"/>
    </row>
    <row r="15" spans="2:5" ht="21" x14ac:dyDescent="0.25">
      <c r="B15" s="2" t="s">
        <v>54</v>
      </c>
      <c r="C15" s="3" t="s">
        <v>96</v>
      </c>
      <c r="D15" s="59"/>
      <c r="E15" s="3"/>
    </row>
    <row r="16" spans="2:5" ht="21" x14ac:dyDescent="0.25">
      <c r="B16" s="2" t="s">
        <v>55</v>
      </c>
      <c r="C16" s="59" t="s">
        <v>113</v>
      </c>
      <c r="D16" s="59"/>
      <c r="E16" s="3"/>
    </row>
    <row r="17" spans="2:7" ht="21" x14ac:dyDescent="0.25">
      <c r="B17" s="2" t="s">
        <v>78</v>
      </c>
      <c r="C17" s="59" t="s">
        <v>114</v>
      </c>
      <c r="D17" s="59"/>
      <c r="E17" s="3"/>
    </row>
    <row r="18" spans="2:7" ht="21" x14ac:dyDescent="0.25">
      <c r="B18" s="2" t="s">
        <v>80</v>
      </c>
      <c r="C18" s="59" t="s">
        <v>81</v>
      </c>
      <c r="D18" s="59"/>
      <c r="E18" s="3"/>
    </row>
    <row r="19" spans="2:7" ht="21" x14ac:dyDescent="0.25">
      <c r="B19" s="2" t="s">
        <v>56</v>
      </c>
      <c r="C19" s="59" t="s">
        <v>98</v>
      </c>
      <c r="D19" s="59"/>
      <c r="E19" s="3"/>
    </row>
    <row r="20" spans="2:7" ht="21" x14ac:dyDescent="0.25">
      <c r="B20" s="2" t="s">
        <v>58</v>
      </c>
      <c r="C20" s="59" t="s">
        <v>99</v>
      </c>
      <c r="D20" s="59"/>
      <c r="E20" s="3"/>
    </row>
    <row r="21" spans="2:7" ht="21" x14ac:dyDescent="0.25">
      <c r="B21" s="2" t="s">
        <v>59</v>
      </c>
      <c r="C21" s="59"/>
      <c r="D21" s="59"/>
      <c r="E21" s="3"/>
    </row>
    <row r="22" spans="2:7" ht="21" x14ac:dyDescent="0.25">
      <c r="B22" s="2" t="s">
        <v>60</v>
      </c>
      <c r="C22" s="59"/>
      <c r="D22" s="59"/>
      <c r="E22" s="3"/>
    </row>
    <row r="23" spans="2:7" ht="21" x14ac:dyDescent="0.25">
      <c r="B23" s="2" t="s">
        <v>61</v>
      </c>
      <c r="C23" s="59" t="s">
        <v>82</v>
      </c>
      <c r="D23" s="59"/>
      <c r="E23" s="3"/>
    </row>
    <row r="24" spans="2:7" s="5" customFormat="1" ht="27" customHeight="1" x14ac:dyDescent="0.25">
      <c r="B24" s="2" t="s">
        <v>62</v>
      </c>
      <c r="C24" s="76" t="s">
        <v>100</v>
      </c>
      <c r="D24" s="59"/>
      <c r="E24" s="3"/>
      <c r="F24" s="3"/>
      <c r="G24" s="4"/>
    </row>
    <row r="25" spans="2:7" s="5" customFormat="1" ht="27" customHeight="1" x14ac:dyDescent="0.25">
      <c r="B25" s="2"/>
      <c r="C25" s="3"/>
      <c r="D25" s="3"/>
      <c r="E25" s="3"/>
      <c r="F25" s="3"/>
      <c r="G25" s="4"/>
    </row>
    <row r="26" spans="2:7" s="5" customFormat="1" ht="21" x14ac:dyDescent="0.25">
      <c r="B26" s="2" t="s">
        <v>18</v>
      </c>
      <c r="C26" s="45">
        <v>10</v>
      </c>
      <c r="D26" s="3"/>
      <c r="E26" s="3" t="s">
        <v>45</v>
      </c>
      <c r="F26" s="3"/>
      <c r="G26" s="4"/>
    </row>
    <row r="27" spans="2:7" x14ac:dyDescent="0.2">
      <c r="B27" s="6"/>
    </row>
    <row r="28" spans="2:7" x14ac:dyDescent="0.2">
      <c r="B28" s="7" t="s">
        <v>12</v>
      </c>
      <c r="C28" s="7" t="s">
        <v>40</v>
      </c>
      <c r="D28" s="7" t="s">
        <v>41</v>
      </c>
      <c r="E28" s="46" t="s">
        <v>42</v>
      </c>
      <c r="F28" s="7" t="s">
        <v>43</v>
      </c>
      <c r="G28" s="40" t="s">
        <v>13</v>
      </c>
    </row>
    <row r="29" spans="2:7" x14ac:dyDescent="0.2">
      <c r="B29" s="8"/>
      <c r="C29" s="9" t="s">
        <v>0</v>
      </c>
      <c r="D29" s="9" t="s">
        <v>1</v>
      </c>
      <c r="E29" s="9" t="s">
        <v>38</v>
      </c>
      <c r="F29" s="9" t="s">
        <v>20</v>
      </c>
      <c r="G29" s="51" t="s">
        <v>30</v>
      </c>
    </row>
    <row r="30" spans="2:7" x14ac:dyDescent="0.2">
      <c r="B30" s="8"/>
      <c r="C30" s="9" t="s">
        <v>36</v>
      </c>
      <c r="D30" s="9" t="s">
        <v>36</v>
      </c>
      <c r="E30" s="9"/>
      <c r="F30" s="9" t="s">
        <v>37</v>
      </c>
      <c r="G30" s="51" t="s">
        <v>35</v>
      </c>
    </row>
    <row r="31" spans="2:7" x14ac:dyDescent="0.2">
      <c r="B31" s="8"/>
      <c r="C31" s="9"/>
      <c r="D31" s="9"/>
      <c r="E31" s="9"/>
      <c r="F31" s="9"/>
      <c r="G31" s="51" t="s">
        <v>34</v>
      </c>
    </row>
    <row r="32" spans="2:7" x14ac:dyDescent="0.2">
      <c r="B32" s="10"/>
      <c r="C32" s="11"/>
      <c r="D32" s="11"/>
      <c r="E32" s="11"/>
      <c r="F32" s="11"/>
      <c r="G32" s="52" t="s">
        <v>31</v>
      </c>
    </row>
    <row r="33" spans="2:7" x14ac:dyDescent="0.2">
      <c r="B33" s="11" t="s">
        <v>2</v>
      </c>
      <c r="C33" s="57">
        <v>7.5</v>
      </c>
      <c r="D33" s="57">
        <v>6.5</v>
      </c>
      <c r="E33" s="57">
        <v>5</v>
      </c>
      <c r="F33" s="57">
        <v>8</v>
      </c>
      <c r="G33" s="53"/>
    </row>
    <row r="34" spans="2:7" x14ac:dyDescent="0.2">
      <c r="B34" s="9" t="s">
        <v>70</v>
      </c>
      <c r="C34" s="57">
        <v>8</v>
      </c>
      <c r="D34" s="57">
        <v>7</v>
      </c>
      <c r="E34" s="57">
        <v>7</v>
      </c>
      <c r="F34" s="57">
        <v>6</v>
      </c>
      <c r="G34" s="13"/>
    </row>
    <row r="35" spans="2:7" x14ac:dyDescent="0.2">
      <c r="B35" s="9" t="s">
        <v>3</v>
      </c>
      <c r="C35" s="57">
        <v>7.5</v>
      </c>
      <c r="D35" s="57">
        <v>4.5</v>
      </c>
      <c r="E35" s="57">
        <v>6</v>
      </c>
      <c r="F35" s="57">
        <v>6.5</v>
      </c>
      <c r="G35" s="13"/>
    </row>
    <row r="36" spans="2:7" x14ac:dyDescent="0.2">
      <c r="B36" s="9" t="s">
        <v>4</v>
      </c>
      <c r="C36" s="57">
        <v>7</v>
      </c>
      <c r="D36" s="57">
        <v>4.5</v>
      </c>
      <c r="E36" s="57">
        <v>5</v>
      </c>
      <c r="F36" s="57">
        <v>5</v>
      </c>
      <c r="G36" s="13"/>
    </row>
    <row r="37" spans="2:7" x14ac:dyDescent="0.2">
      <c r="B37" s="9" t="s">
        <v>5</v>
      </c>
      <c r="C37" s="57">
        <v>8</v>
      </c>
      <c r="D37" s="57">
        <v>6</v>
      </c>
      <c r="E37" s="57">
        <v>6</v>
      </c>
      <c r="F37" s="57">
        <v>7</v>
      </c>
      <c r="G37" s="13"/>
    </row>
    <row r="38" spans="2:7" x14ac:dyDescent="0.2">
      <c r="B38" s="9" t="s">
        <v>6</v>
      </c>
      <c r="C38" s="57">
        <v>7</v>
      </c>
      <c r="D38" s="57">
        <v>5</v>
      </c>
      <c r="E38" s="57">
        <v>5</v>
      </c>
      <c r="F38" s="57">
        <v>7</v>
      </c>
      <c r="G38" s="13"/>
    </row>
    <row r="39" spans="2:7" x14ac:dyDescent="0.2">
      <c r="B39" s="9" t="s">
        <v>7</v>
      </c>
      <c r="C39" s="57">
        <v>7</v>
      </c>
      <c r="D39" s="57">
        <v>8</v>
      </c>
      <c r="E39" s="57">
        <v>8</v>
      </c>
      <c r="F39" s="57">
        <v>6</v>
      </c>
      <c r="G39" s="13"/>
    </row>
    <row r="40" spans="2:7" x14ac:dyDescent="0.2">
      <c r="B40" s="9" t="s">
        <v>8</v>
      </c>
      <c r="C40" s="57">
        <v>6.5</v>
      </c>
      <c r="D40" s="57">
        <v>6</v>
      </c>
      <c r="E40" s="57">
        <v>5.5</v>
      </c>
      <c r="F40" s="57">
        <v>6</v>
      </c>
      <c r="G40" s="13"/>
    </row>
    <row r="41" spans="2:7" x14ac:dyDescent="0.2">
      <c r="B41" s="9" t="s">
        <v>9</v>
      </c>
      <c r="C41" s="57">
        <v>7</v>
      </c>
      <c r="D41" s="57">
        <v>6.5</v>
      </c>
      <c r="E41" s="57">
        <v>6</v>
      </c>
      <c r="F41" s="57">
        <v>7.5</v>
      </c>
      <c r="G41" s="13"/>
    </row>
    <row r="42" spans="2:7" x14ac:dyDescent="0.2">
      <c r="B42" s="9" t="s">
        <v>10</v>
      </c>
      <c r="C42" s="57">
        <v>9</v>
      </c>
      <c r="D42" s="57">
        <v>8.5</v>
      </c>
      <c r="E42" s="57">
        <v>8</v>
      </c>
      <c r="F42" s="57">
        <v>7</v>
      </c>
      <c r="G42" s="13"/>
    </row>
    <row r="43" spans="2:7" x14ac:dyDescent="0.2">
      <c r="B43" s="9" t="s">
        <v>11</v>
      </c>
      <c r="C43" s="57"/>
      <c r="D43" s="57"/>
      <c r="E43" s="57"/>
      <c r="F43" s="57"/>
      <c r="G43" s="13"/>
    </row>
    <row r="44" spans="2:7" x14ac:dyDescent="0.2">
      <c r="B44" s="9" t="s">
        <v>21</v>
      </c>
      <c r="C44" s="57"/>
      <c r="D44" s="57"/>
      <c r="E44" s="57"/>
      <c r="F44" s="57"/>
      <c r="G44" s="13"/>
    </row>
    <row r="45" spans="2:7" x14ac:dyDescent="0.2">
      <c r="B45" s="9" t="s">
        <v>22</v>
      </c>
      <c r="C45" s="57"/>
      <c r="D45" s="57"/>
      <c r="E45" s="57"/>
      <c r="F45" s="57"/>
      <c r="G45" s="13"/>
    </row>
    <row r="46" spans="2:7" x14ac:dyDescent="0.2">
      <c r="B46" s="9" t="s">
        <v>23</v>
      </c>
      <c r="C46" s="57"/>
      <c r="D46" s="57"/>
      <c r="E46" s="57"/>
      <c r="F46" s="57"/>
      <c r="G46" s="13"/>
    </row>
    <row r="47" spans="2:7" x14ac:dyDescent="0.2">
      <c r="B47" s="9" t="s">
        <v>24</v>
      </c>
      <c r="C47" s="57"/>
      <c r="D47" s="57"/>
      <c r="E47" s="57"/>
      <c r="F47" s="57"/>
      <c r="G47" s="13"/>
    </row>
    <row r="48" spans="2:7" x14ac:dyDescent="0.2">
      <c r="B48" s="9" t="s">
        <v>32</v>
      </c>
      <c r="C48" s="57"/>
      <c r="D48" s="57"/>
      <c r="E48" s="57"/>
      <c r="F48" s="57"/>
      <c r="G48" s="13"/>
    </row>
    <row r="49" spans="2:7" x14ac:dyDescent="0.2">
      <c r="B49" s="9" t="s">
        <v>33</v>
      </c>
      <c r="C49" s="57"/>
      <c r="D49" s="57"/>
      <c r="E49" s="57"/>
      <c r="F49" s="57"/>
      <c r="G49" s="13"/>
    </row>
    <row r="50" spans="2:7" x14ac:dyDescent="0.2">
      <c r="B50" s="9" t="s">
        <v>15</v>
      </c>
      <c r="C50" s="13">
        <f>SUM(C33:C49)</f>
        <v>74.5</v>
      </c>
      <c r="D50" s="13">
        <f>SUM(D33:D49)</f>
        <v>62.5</v>
      </c>
      <c r="E50" s="13">
        <f>SUM(E33:E49)</f>
        <v>61.5</v>
      </c>
      <c r="F50" s="13">
        <f>SUM(F33:F49)*2</f>
        <v>132</v>
      </c>
      <c r="G50" s="15">
        <f>SUM(C50:F50)/C26</f>
        <v>33.049999999999997</v>
      </c>
    </row>
    <row r="51" spans="2:7" x14ac:dyDescent="0.2">
      <c r="B51" s="14" t="s">
        <v>14</v>
      </c>
      <c r="C51" s="15">
        <f>C50/C26</f>
        <v>7.45</v>
      </c>
      <c r="D51" s="15">
        <f>D50/C26</f>
        <v>6.25</v>
      </c>
      <c r="E51" s="15">
        <f>E50/C26</f>
        <v>6.15</v>
      </c>
      <c r="F51" s="15">
        <f>F50/C26</f>
        <v>13.2</v>
      </c>
      <c r="G51" s="55">
        <f>SUM(C51:F51)</f>
        <v>33.049999999999997</v>
      </c>
    </row>
    <row r="52" spans="2:7" ht="18.5" customHeight="1" x14ac:dyDescent="0.2"/>
    <row r="54" spans="2:7" ht="21" x14ac:dyDescent="0.25">
      <c r="B54" s="2" t="s">
        <v>64</v>
      </c>
    </row>
    <row r="55" spans="2:7" ht="21" x14ac:dyDescent="0.25">
      <c r="B55" s="2" t="s">
        <v>65</v>
      </c>
      <c r="C55" s="59"/>
      <c r="D55" s="3"/>
      <c r="E55" s="3"/>
      <c r="F55" s="3"/>
    </row>
    <row r="56" spans="2:7" ht="21" x14ac:dyDescent="0.25">
      <c r="B56" s="3" t="s">
        <v>148</v>
      </c>
      <c r="C56" s="3"/>
      <c r="D56" s="3"/>
      <c r="E56" s="3"/>
      <c r="F56" s="3"/>
    </row>
    <row r="57" spans="2:7" ht="21" x14ac:dyDescent="0.25">
      <c r="B57" s="3" t="s">
        <v>153</v>
      </c>
      <c r="C57" s="59"/>
      <c r="D57" s="3"/>
      <c r="E57" s="3"/>
      <c r="F57" s="3"/>
    </row>
    <row r="58" spans="2:7" ht="21" x14ac:dyDescent="0.25">
      <c r="B58" s="3" t="s">
        <v>158</v>
      </c>
      <c r="C58" s="3"/>
      <c r="D58" s="3"/>
      <c r="E58" s="3"/>
      <c r="F58" s="3"/>
    </row>
    <row r="59" spans="2:7" ht="21" x14ac:dyDescent="0.25">
      <c r="B59" s="2" t="s">
        <v>66</v>
      </c>
      <c r="C59" s="3"/>
      <c r="D59" s="3"/>
      <c r="E59" s="3"/>
      <c r="F59" s="3"/>
    </row>
    <row r="60" spans="2:7" ht="21" x14ac:dyDescent="0.25">
      <c r="B60" s="3" t="s">
        <v>154</v>
      </c>
      <c r="C60" s="3"/>
      <c r="D60" s="3"/>
      <c r="E60" s="3"/>
      <c r="F60" s="3"/>
    </row>
    <row r="61" spans="2:7" ht="21" x14ac:dyDescent="0.25">
      <c r="B61" s="3" t="s">
        <v>149</v>
      </c>
      <c r="C61" s="3"/>
      <c r="D61" s="3"/>
      <c r="E61" s="3"/>
      <c r="F61" s="3"/>
    </row>
    <row r="62" spans="2:7" ht="21" x14ac:dyDescent="0.25">
      <c r="B62" s="2" t="s">
        <v>67</v>
      </c>
      <c r="C62" s="3"/>
      <c r="D62" s="3"/>
      <c r="E62" s="3"/>
      <c r="F62" s="3"/>
    </row>
    <row r="63" spans="2:7" ht="21" x14ac:dyDescent="0.25">
      <c r="B63" s="3" t="s">
        <v>150</v>
      </c>
      <c r="C63" s="3"/>
      <c r="D63" s="3"/>
      <c r="E63" s="3"/>
      <c r="F63" s="3"/>
    </row>
    <row r="64" spans="2:7" ht="21" x14ac:dyDescent="0.25">
      <c r="B64" s="3" t="s">
        <v>151</v>
      </c>
      <c r="C64" s="3"/>
      <c r="D64" s="3"/>
      <c r="E64" s="3"/>
      <c r="F64" s="3"/>
    </row>
    <row r="65" spans="2:7" ht="18.5" customHeight="1" x14ac:dyDescent="0.25">
      <c r="B65" s="2" t="s">
        <v>68</v>
      </c>
      <c r="C65" s="3"/>
      <c r="D65" s="3"/>
      <c r="E65" s="3"/>
      <c r="F65" s="3"/>
    </row>
    <row r="66" spans="2:7" ht="18.5" customHeight="1" x14ac:dyDescent="0.25">
      <c r="B66" s="3" t="s">
        <v>152</v>
      </c>
      <c r="C66" s="3"/>
      <c r="D66" s="3"/>
      <c r="E66" s="3"/>
      <c r="F66" s="3"/>
      <c r="G66" s="3"/>
    </row>
    <row r="67" spans="2:7" ht="21" x14ac:dyDescent="0.25">
      <c r="B67" s="3" t="s">
        <v>155</v>
      </c>
      <c r="C67" s="3"/>
      <c r="D67" s="3"/>
      <c r="E67" s="3"/>
      <c r="F67" s="3"/>
      <c r="G67" s="3"/>
    </row>
    <row r="68" spans="2:7" ht="21" x14ac:dyDescent="0.25">
      <c r="B68" s="3" t="s">
        <v>156</v>
      </c>
      <c r="C68" s="3"/>
      <c r="D68" s="3"/>
      <c r="E68" s="3"/>
      <c r="F68" s="3"/>
      <c r="G68" s="3"/>
    </row>
    <row r="69" spans="2:7" ht="21" x14ac:dyDescent="0.25">
      <c r="B69" s="3" t="s">
        <v>157</v>
      </c>
      <c r="C69" s="3"/>
      <c r="D69" s="3"/>
      <c r="E69" s="3"/>
      <c r="F69" s="3"/>
      <c r="G69" s="2"/>
    </row>
    <row r="70" spans="2:7" ht="21" x14ac:dyDescent="0.25">
      <c r="B70" s="3"/>
      <c r="C70" s="3"/>
      <c r="D70" s="3"/>
      <c r="E70" s="3"/>
      <c r="F70" s="3"/>
      <c r="G70" s="3"/>
    </row>
    <row r="76" spans="2:7" x14ac:dyDescent="0.2">
      <c r="B76" s="4"/>
      <c r="C76" s="22"/>
      <c r="D76" s="22"/>
      <c r="E76" s="22"/>
      <c r="F76" s="22"/>
      <c r="G76" s="4"/>
    </row>
    <row r="77" spans="2:7" x14ac:dyDescent="0.2">
      <c r="B77" s="4"/>
      <c r="C77" s="22"/>
      <c r="D77" s="22"/>
      <c r="E77" s="22"/>
      <c r="F77" s="22"/>
      <c r="G77" s="4"/>
    </row>
    <row r="78" spans="2:7" x14ac:dyDescent="0.2">
      <c r="B78" s="4"/>
      <c r="C78" s="4"/>
      <c r="D78" s="4"/>
      <c r="E78" s="4"/>
      <c r="F78" s="4"/>
      <c r="G78" s="4"/>
    </row>
    <row r="79" spans="2:7" x14ac:dyDescent="0.2">
      <c r="B79" s="4"/>
      <c r="C79" s="4"/>
      <c r="D79" s="4"/>
      <c r="E79" s="4"/>
      <c r="F79" s="4"/>
      <c r="G79" s="4"/>
    </row>
    <row r="80" spans="2:7" x14ac:dyDescent="0.2">
      <c r="B80" s="4"/>
      <c r="C80" s="21"/>
      <c r="D80" s="21"/>
      <c r="E80" s="21"/>
      <c r="F80" s="21"/>
      <c r="G80" s="21"/>
    </row>
    <row r="81" spans="2:7" x14ac:dyDescent="0.2">
      <c r="B81" s="4"/>
      <c r="C81" s="4"/>
      <c r="D81" s="4"/>
      <c r="E81" s="4"/>
      <c r="F81" s="4"/>
      <c r="G81" s="4"/>
    </row>
    <row r="82" spans="2:7" ht="23.5" customHeight="1" x14ac:dyDescent="0.2">
      <c r="B82" s="16"/>
      <c r="C82" s="16"/>
      <c r="D82" s="16"/>
      <c r="E82" s="16"/>
      <c r="F82" s="16"/>
      <c r="G82" s="16"/>
    </row>
    <row r="83" spans="2:7" ht="23.5" customHeight="1" x14ac:dyDescent="0.2">
      <c r="B83" s="16"/>
      <c r="C83" s="16"/>
      <c r="D83" s="16"/>
      <c r="E83" s="16"/>
      <c r="F83" s="16"/>
      <c r="G83" s="16"/>
    </row>
    <row r="84" spans="2:7" ht="33.5" customHeight="1" x14ac:dyDescent="0.2">
      <c r="B84" s="16"/>
      <c r="C84" s="16"/>
      <c r="D84" s="16"/>
      <c r="E84" s="16"/>
      <c r="F84" s="16"/>
      <c r="G84" s="16"/>
    </row>
    <row r="85" spans="2:7" x14ac:dyDescent="0.2">
      <c r="B85" s="6"/>
      <c r="C85" s="4"/>
      <c r="D85" s="4"/>
      <c r="E85" s="4"/>
      <c r="F85" s="4"/>
      <c r="G85" s="4"/>
    </row>
    <row r="86" spans="2:7" x14ac:dyDescent="0.2">
      <c r="B86" s="4"/>
      <c r="C86" s="4"/>
      <c r="D86" s="4"/>
      <c r="E86" s="4"/>
      <c r="F86" s="4"/>
      <c r="G86" s="4"/>
    </row>
    <row r="87" spans="2:7" x14ac:dyDescent="0.2">
      <c r="B87" s="4"/>
      <c r="C87" s="4"/>
      <c r="D87" s="4"/>
      <c r="E87" s="4"/>
      <c r="F87" s="4"/>
      <c r="G87" s="4"/>
    </row>
    <row r="88" spans="2:7" x14ac:dyDescent="0.2">
      <c r="B88" s="4"/>
      <c r="C88" s="23"/>
      <c r="D88" s="23"/>
      <c r="E88" s="23"/>
      <c r="F88" s="23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23"/>
      <c r="D92" s="23"/>
      <c r="E92" s="23"/>
      <c r="F92" s="23"/>
      <c r="G92" s="4"/>
    </row>
    <row r="93" spans="2:7" x14ac:dyDescent="0.2">
      <c r="B93" s="4"/>
      <c r="C93" s="23"/>
      <c r="D93" s="23"/>
      <c r="E93" s="23"/>
      <c r="F93" s="23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21"/>
      <c r="D98" s="21"/>
      <c r="E98" s="21"/>
      <c r="F98" s="21"/>
      <c r="G98" s="21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6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23"/>
      <c r="D109" s="23"/>
      <c r="E109" s="23"/>
      <c r="F109" s="23"/>
      <c r="G109" s="4"/>
    </row>
    <row r="110" spans="2:7" x14ac:dyDescent="0.2">
      <c r="B110" s="4"/>
      <c r="C110" s="23"/>
      <c r="D110" s="23"/>
      <c r="E110" s="23"/>
      <c r="F110" s="23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21"/>
      <c r="D115" s="4"/>
      <c r="E115" s="21"/>
      <c r="F115" s="21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</sheetData>
  <conditionalFormatting sqref="C34:F49">
    <cfRule type="cellIs" dxfId="29" priority="11" operator="lessThan">
      <formula>1</formula>
    </cfRule>
    <cfRule type="cellIs" dxfId="28" priority="14" operator="lessThan">
      <formula>1</formula>
    </cfRule>
    <cfRule type="cellIs" dxfId="27" priority="15" operator="lessThan">
      <formula>1</formula>
    </cfRule>
    <cfRule type="cellIs" dxfId="26" priority="16" operator="greaterThan">
      <formula>10</formula>
    </cfRule>
  </conditionalFormatting>
  <conditionalFormatting sqref="C26">
    <cfRule type="cellIs" dxfId="25" priority="12" operator="lessThan">
      <formula>1</formula>
    </cfRule>
    <cfRule type="cellIs" dxfId="24" priority="13" operator="lessThan">
      <formula>1</formula>
    </cfRule>
  </conditionalFormatting>
  <conditionalFormatting sqref="G29">
    <cfRule type="cellIs" dxfId="23" priority="9" operator="lessThan">
      <formula>1</formula>
    </cfRule>
    <cfRule type="cellIs" dxfId="22" priority="10" operator="lessThan">
      <formula>1</formula>
    </cfRule>
  </conditionalFormatting>
  <conditionalFormatting sqref="G30">
    <cfRule type="cellIs" dxfId="21" priority="7" operator="lessThan">
      <formula>1</formula>
    </cfRule>
    <cfRule type="cellIs" dxfId="20" priority="8" operator="lessThan">
      <formula>1</formula>
    </cfRule>
  </conditionalFormatting>
  <conditionalFormatting sqref="G31">
    <cfRule type="cellIs" dxfId="19" priority="5" operator="lessThan">
      <formula>1</formula>
    </cfRule>
    <cfRule type="cellIs" dxfId="18" priority="6" operator="lessThan">
      <formula>1</formula>
    </cfRule>
  </conditionalFormatting>
  <conditionalFormatting sqref="C33:F33">
    <cfRule type="cellIs" dxfId="17" priority="1" operator="lessThan">
      <formula>1</formula>
    </cfRule>
    <cfRule type="cellIs" dxfId="16" priority="2" operator="lessThan">
      <formula>1</formula>
    </cfRule>
    <cfRule type="cellIs" dxfId="15" priority="3" operator="lessThan">
      <formula>1</formula>
    </cfRule>
    <cfRule type="cellIs" dxfId="14" priority="4" operator="greaterThan">
      <formula>10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G125"/>
  <sheetViews>
    <sheetView tabSelected="1" topLeftCell="A43" zoomScaleNormal="60" workbookViewId="0">
      <selection activeCell="B57" sqref="B57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3" width="16.1640625" style="1" customWidth="1"/>
    <col min="4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10" width="8.83203125" style="1"/>
    <col min="11" max="13" width="13.5" style="1" bestFit="1" customWidth="1"/>
    <col min="14" max="16384" width="8.83203125" style="1"/>
  </cols>
  <sheetData>
    <row r="6" spans="2:5" ht="21" x14ac:dyDescent="0.25">
      <c r="B6" s="2" t="s">
        <v>46</v>
      </c>
      <c r="C6" s="62">
        <v>5</v>
      </c>
      <c r="D6" s="59"/>
      <c r="E6" s="62"/>
    </row>
    <row r="7" spans="2:5" ht="21" x14ac:dyDescent="0.25">
      <c r="B7" s="2" t="s">
        <v>47</v>
      </c>
      <c r="C7" s="3" t="s">
        <v>110</v>
      </c>
      <c r="D7" s="59"/>
      <c r="E7" s="3"/>
    </row>
    <row r="8" spans="2:5" ht="21" x14ac:dyDescent="0.25">
      <c r="B8" s="2" t="s">
        <v>48</v>
      </c>
      <c r="C8" s="3" t="s">
        <v>115</v>
      </c>
      <c r="D8" s="59"/>
      <c r="E8" s="3"/>
    </row>
    <row r="9" spans="2:5" ht="21" x14ac:dyDescent="0.25">
      <c r="B9" s="2" t="s">
        <v>49</v>
      </c>
      <c r="C9" s="3" t="s">
        <v>110</v>
      </c>
      <c r="D9" s="59"/>
      <c r="E9" s="3"/>
    </row>
    <row r="10" spans="2:5" ht="21" x14ac:dyDescent="0.25">
      <c r="B10" s="2" t="s">
        <v>50</v>
      </c>
      <c r="C10" s="3" t="s">
        <v>103</v>
      </c>
      <c r="D10" s="59"/>
      <c r="E10" s="3"/>
    </row>
    <row r="11" spans="2:5" ht="21" x14ac:dyDescent="0.25">
      <c r="B11" s="2" t="s">
        <v>51</v>
      </c>
      <c r="C11" s="3" t="s">
        <v>105</v>
      </c>
      <c r="D11" s="63"/>
      <c r="E11" s="3"/>
    </row>
    <row r="12" spans="2:5" ht="21" x14ac:dyDescent="0.25">
      <c r="B12" s="2" t="s">
        <v>52</v>
      </c>
      <c r="C12" s="3" t="s">
        <v>105</v>
      </c>
      <c r="D12" s="59"/>
      <c r="E12" s="3"/>
    </row>
    <row r="13" spans="2:5" ht="21" x14ac:dyDescent="0.25">
      <c r="B13" s="2" t="s">
        <v>63</v>
      </c>
      <c r="C13" s="3" t="s">
        <v>116</v>
      </c>
      <c r="D13" s="59"/>
      <c r="E13" s="3"/>
    </row>
    <row r="14" spans="2:5" ht="21" x14ac:dyDescent="0.25">
      <c r="B14" s="2" t="s">
        <v>53</v>
      </c>
      <c r="C14" s="3" t="s">
        <v>105</v>
      </c>
      <c r="D14" s="59"/>
      <c r="E14" s="3"/>
    </row>
    <row r="15" spans="2:5" ht="21" x14ac:dyDescent="0.25">
      <c r="B15" s="2" t="s">
        <v>54</v>
      </c>
      <c r="C15" s="77" t="s">
        <v>105</v>
      </c>
      <c r="D15" s="59"/>
      <c r="E15" s="3"/>
    </row>
    <row r="16" spans="2:5" ht="21" x14ac:dyDescent="0.25">
      <c r="B16" s="2" t="s">
        <v>55</v>
      </c>
      <c r="C16" s="3" t="s">
        <v>105</v>
      </c>
      <c r="D16" s="59"/>
      <c r="E16" s="3"/>
    </row>
    <row r="17" spans="2:7" ht="21" x14ac:dyDescent="0.25">
      <c r="B17" s="2" t="s">
        <v>78</v>
      </c>
      <c r="C17" s="3"/>
      <c r="D17" s="59"/>
      <c r="E17" s="3"/>
    </row>
    <row r="18" spans="2:7" ht="21" x14ac:dyDescent="0.25">
      <c r="B18" s="2" t="s">
        <v>80</v>
      </c>
      <c r="C18" s="3"/>
      <c r="D18" s="59"/>
      <c r="E18" s="3"/>
    </row>
    <row r="19" spans="2:7" ht="21" x14ac:dyDescent="0.25">
      <c r="B19" s="2" t="s">
        <v>56</v>
      </c>
      <c r="C19" s="3"/>
      <c r="D19" s="59"/>
      <c r="E19" s="3"/>
    </row>
    <row r="20" spans="2:7" ht="21" x14ac:dyDescent="0.25">
      <c r="B20" s="2" t="s">
        <v>58</v>
      </c>
      <c r="C20" s="3"/>
      <c r="D20" s="59"/>
      <c r="E20" s="3"/>
    </row>
    <row r="21" spans="2:7" ht="21" x14ac:dyDescent="0.25">
      <c r="B21" s="2" t="s">
        <v>59</v>
      </c>
      <c r="C21" s="3"/>
      <c r="D21" s="59"/>
      <c r="E21" s="3"/>
    </row>
    <row r="22" spans="2:7" ht="21" x14ac:dyDescent="0.25">
      <c r="B22" s="2" t="s">
        <v>60</v>
      </c>
      <c r="C22" s="3"/>
      <c r="D22" s="59"/>
      <c r="E22" s="3"/>
    </row>
    <row r="23" spans="2:7" ht="21" x14ac:dyDescent="0.25">
      <c r="B23" s="2" t="s">
        <v>61</v>
      </c>
      <c r="C23" s="3"/>
      <c r="D23" s="59"/>
      <c r="E23" s="3"/>
    </row>
    <row r="24" spans="2:7" s="5" customFormat="1" ht="27" customHeight="1" x14ac:dyDescent="0.25">
      <c r="B24" s="2" t="s">
        <v>62</v>
      </c>
      <c r="C24" s="3" t="s">
        <v>109</v>
      </c>
      <c r="D24" s="59"/>
      <c r="E24" s="3"/>
      <c r="F24" s="3"/>
      <c r="G24" s="4"/>
    </row>
    <row r="25" spans="2:7" s="5" customFormat="1" ht="27" customHeight="1" x14ac:dyDescent="0.25">
      <c r="B25" s="2" t="s">
        <v>107</v>
      </c>
      <c r="C25" s="3" t="s">
        <v>108</v>
      </c>
      <c r="D25" s="3"/>
      <c r="E25" s="3"/>
      <c r="F25" s="3"/>
      <c r="G25" s="4"/>
    </row>
    <row r="26" spans="2:7" s="5" customFormat="1" ht="21" x14ac:dyDescent="0.25">
      <c r="B26" s="2" t="s">
        <v>18</v>
      </c>
      <c r="C26" s="45">
        <v>10</v>
      </c>
      <c r="D26" s="3"/>
      <c r="E26" s="3"/>
      <c r="F26" s="3"/>
      <c r="G26" s="4"/>
    </row>
    <row r="27" spans="2:7" x14ac:dyDescent="0.2">
      <c r="B27" s="6"/>
    </row>
    <row r="28" spans="2:7" x14ac:dyDescent="0.2">
      <c r="B28" s="7" t="s">
        <v>12</v>
      </c>
      <c r="C28" s="7" t="s">
        <v>40</v>
      </c>
      <c r="D28" s="7" t="s">
        <v>41</v>
      </c>
      <c r="E28" s="46" t="s">
        <v>42</v>
      </c>
      <c r="F28" s="7" t="s">
        <v>43</v>
      </c>
      <c r="G28" s="40" t="s">
        <v>13</v>
      </c>
    </row>
    <row r="29" spans="2:7" x14ac:dyDescent="0.2">
      <c r="B29" s="8"/>
      <c r="C29" s="9" t="s">
        <v>0</v>
      </c>
      <c r="D29" s="9" t="s">
        <v>1</v>
      </c>
      <c r="E29" s="9" t="s">
        <v>38</v>
      </c>
      <c r="F29" s="9" t="s">
        <v>20</v>
      </c>
      <c r="G29" s="51" t="s">
        <v>30</v>
      </c>
    </row>
    <row r="30" spans="2:7" x14ac:dyDescent="0.2">
      <c r="B30" s="8"/>
      <c r="C30" s="9" t="s">
        <v>36</v>
      </c>
      <c r="D30" s="9" t="s">
        <v>36</v>
      </c>
      <c r="E30" s="9"/>
      <c r="F30" s="9" t="s">
        <v>37</v>
      </c>
      <c r="G30" s="51" t="s">
        <v>35</v>
      </c>
    </row>
    <row r="31" spans="2:7" x14ac:dyDescent="0.2">
      <c r="B31" s="8"/>
      <c r="C31" s="9"/>
      <c r="D31" s="9"/>
      <c r="E31" s="9"/>
      <c r="F31" s="9"/>
      <c r="G31" s="51" t="s">
        <v>34</v>
      </c>
    </row>
    <row r="32" spans="2:7" x14ac:dyDescent="0.2">
      <c r="B32" s="10"/>
      <c r="C32" s="11"/>
      <c r="D32" s="11"/>
      <c r="E32" s="11"/>
      <c r="F32" s="11"/>
      <c r="G32" s="52" t="s">
        <v>31</v>
      </c>
    </row>
    <row r="33" spans="2:7" x14ac:dyDescent="0.2">
      <c r="B33" s="11" t="s">
        <v>2</v>
      </c>
      <c r="C33" s="56">
        <v>8.5</v>
      </c>
      <c r="D33" s="56">
        <v>4.5</v>
      </c>
      <c r="E33" s="56">
        <v>4.5</v>
      </c>
      <c r="F33" s="56">
        <v>6.5</v>
      </c>
      <c r="G33" s="53"/>
    </row>
    <row r="34" spans="2:7" x14ac:dyDescent="0.2">
      <c r="B34" s="9" t="s">
        <v>70</v>
      </c>
      <c r="C34" s="57">
        <v>8</v>
      </c>
      <c r="D34" s="57">
        <v>7</v>
      </c>
      <c r="E34" s="57">
        <v>7</v>
      </c>
      <c r="F34" s="57">
        <v>7</v>
      </c>
      <c r="G34" s="13"/>
    </row>
    <row r="35" spans="2:7" x14ac:dyDescent="0.2">
      <c r="B35" s="9" t="s">
        <v>3</v>
      </c>
      <c r="C35" s="57">
        <v>6</v>
      </c>
      <c r="D35" s="57">
        <v>6.5</v>
      </c>
      <c r="E35" s="57">
        <v>4</v>
      </c>
      <c r="F35" s="57">
        <v>5</v>
      </c>
      <c r="G35" s="13"/>
    </row>
    <row r="36" spans="2:7" x14ac:dyDescent="0.2">
      <c r="B36" s="9" t="s">
        <v>4</v>
      </c>
      <c r="C36" s="57">
        <v>6.5</v>
      </c>
      <c r="D36" s="57">
        <v>7.5</v>
      </c>
      <c r="E36" s="57">
        <v>8</v>
      </c>
      <c r="F36" s="57">
        <v>7</v>
      </c>
      <c r="G36" s="13"/>
    </row>
    <row r="37" spans="2:7" x14ac:dyDescent="0.2">
      <c r="B37" s="9" t="s">
        <v>5</v>
      </c>
      <c r="C37" s="57">
        <v>7</v>
      </c>
      <c r="D37" s="57">
        <v>6</v>
      </c>
      <c r="E37" s="57">
        <v>6</v>
      </c>
      <c r="F37" s="57">
        <v>5.5</v>
      </c>
      <c r="G37" s="13"/>
    </row>
    <row r="38" spans="2:7" x14ac:dyDescent="0.2">
      <c r="B38" s="9" t="s">
        <v>6</v>
      </c>
      <c r="C38" s="57">
        <v>6</v>
      </c>
      <c r="D38" s="57">
        <v>6</v>
      </c>
      <c r="E38" s="57">
        <v>5.5</v>
      </c>
      <c r="F38" s="57">
        <v>6</v>
      </c>
      <c r="G38" s="13"/>
    </row>
    <row r="39" spans="2:7" x14ac:dyDescent="0.2">
      <c r="B39" s="9" t="s">
        <v>7</v>
      </c>
      <c r="C39" s="57">
        <v>8</v>
      </c>
      <c r="D39" s="57">
        <v>7</v>
      </c>
      <c r="E39" s="57">
        <v>8</v>
      </c>
      <c r="F39" s="57">
        <v>7</v>
      </c>
      <c r="G39" s="13"/>
    </row>
    <row r="40" spans="2:7" x14ac:dyDescent="0.2">
      <c r="B40" s="9" t="s">
        <v>8</v>
      </c>
      <c r="C40" s="57">
        <v>6</v>
      </c>
      <c r="D40" s="57">
        <v>6.5</v>
      </c>
      <c r="E40" s="57">
        <v>6.5</v>
      </c>
      <c r="F40" s="57">
        <v>6.5</v>
      </c>
      <c r="G40" s="13"/>
    </row>
    <row r="41" spans="2:7" x14ac:dyDescent="0.2">
      <c r="B41" s="9" t="s">
        <v>9</v>
      </c>
      <c r="C41" s="57">
        <v>9.5</v>
      </c>
      <c r="D41" s="57">
        <v>8</v>
      </c>
      <c r="E41" s="57">
        <v>8</v>
      </c>
      <c r="F41" s="57">
        <v>8.5</v>
      </c>
      <c r="G41" s="13"/>
    </row>
    <row r="42" spans="2:7" x14ac:dyDescent="0.2">
      <c r="B42" s="9" t="s">
        <v>10</v>
      </c>
      <c r="C42" s="57">
        <v>10</v>
      </c>
      <c r="D42" s="57">
        <v>9</v>
      </c>
      <c r="E42" s="57">
        <v>8.5</v>
      </c>
      <c r="F42" s="57">
        <v>7</v>
      </c>
      <c r="G42" s="13"/>
    </row>
    <row r="43" spans="2:7" x14ac:dyDescent="0.2">
      <c r="B43" s="9" t="s">
        <v>11</v>
      </c>
      <c r="C43" s="57"/>
      <c r="D43" s="57"/>
      <c r="E43" s="57"/>
      <c r="F43" s="57"/>
      <c r="G43" s="13"/>
    </row>
    <row r="44" spans="2:7" x14ac:dyDescent="0.2">
      <c r="B44" s="9" t="s">
        <v>21</v>
      </c>
      <c r="C44" s="57"/>
      <c r="D44" s="57"/>
      <c r="E44" s="57"/>
      <c r="F44" s="57"/>
      <c r="G44" s="13"/>
    </row>
    <row r="45" spans="2:7" x14ac:dyDescent="0.2">
      <c r="B45" s="9" t="s">
        <v>22</v>
      </c>
      <c r="C45" s="57"/>
      <c r="D45" s="57"/>
      <c r="E45" s="57"/>
      <c r="F45" s="57"/>
      <c r="G45" s="13"/>
    </row>
    <row r="46" spans="2:7" x14ac:dyDescent="0.2">
      <c r="B46" s="9" t="s">
        <v>23</v>
      </c>
      <c r="C46" s="57"/>
      <c r="D46" s="57"/>
      <c r="E46" s="57"/>
      <c r="F46" s="57"/>
      <c r="G46" s="13"/>
    </row>
    <row r="47" spans="2:7" x14ac:dyDescent="0.2">
      <c r="B47" s="9" t="s">
        <v>24</v>
      </c>
      <c r="C47" s="57"/>
      <c r="D47" s="57"/>
      <c r="E47" s="57"/>
      <c r="F47" s="57"/>
      <c r="G47" s="13"/>
    </row>
    <row r="48" spans="2:7" x14ac:dyDescent="0.2">
      <c r="B48" s="9" t="s">
        <v>32</v>
      </c>
      <c r="C48" s="57"/>
      <c r="D48" s="57"/>
      <c r="E48" s="57"/>
      <c r="F48" s="57"/>
      <c r="G48" s="13"/>
    </row>
    <row r="49" spans="2:7" x14ac:dyDescent="0.2">
      <c r="B49" s="9" t="s">
        <v>33</v>
      </c>
      <c r="C49" s="57"/>
      <c r="D49" s="57"/>
      <c r="E49" s="57"/>
      <c r="F49" s="57"/>
      <c r="G49" s="13"/>
    </row>
    <row r="50" spans="2:7" x14ac:dyDescent="0.2">
      <c r="B50" s="9" t="s">
        <v>15</v>
      </c>
      <c r="C50" s="13">
        <f>SUM(C33:C49)</f>
        <v>75.5</v>
      </c>
      <c r="D50" s="13">
        <f>SUM(D33:D49)</f>
        <v>68</v>
      </c>
      <c r="E50" s="13">
        <f>SUM(E33:E49)</f>
        <v>66</v>
      </c>
      <c r="F50" s="13">
        <f>SUM(F33:F49)*2</f>
        <v>132</v>
      </c>
      <c r="G50" s="15">
        <f>SUM(C50:F50)/C26</f>
        <v>34.15</v>
      </c>
    </row>
    <row r="51" spans="2:7" x14ac:dyDescent="0.2">
      <c r="B51" s="14" t="s">
        <v>14</v>
      </c>
      <c r="C51" s="15">
        <f>C50/C26</f>
        <v>7.55</v>
      </c>
      <c r="D51" s="15">
        <f>D50/C26</f>
        <v>6.8</v>
      </c>
      <c r="E51" s="15">
        <f>E50/C26</f>
        <v>6.6</v>
      </c>
      <c r="F51" s="15">
        <f>F50/C26</f>
        <v>13.2</v>
      </c>
      <c r="G51" s="55">
        <f>SUM(C51:F51)</f>
        <v>34.15</v>
      </c>
    </row>
    <row r="53" spans="2:7" x14ac:dyDescent="0.2">
      <c r="B53" s="65"/>
      <c r="C53" s="65"/>
      <c r="D53" s="65"/>
      <c r="E53" s="65"/>
      <c r="F53" s="65"/>
      <c r="G53" s="65"/>
    </row>
    <row r="54" spans="2:7" ht="21" x14ac:dyDescent="0.25">
      <c r="B54" s="64" t="s">
        <v>64</v>
      </c>
      <c r="C54" s="65"/>
      <c r="D54" s="65"/>
      <c r="E54" s="65"/>
      <c r="F54" s="65"/>
      <c r="G54" s="65"/>
    </row>
    <row r="55" spans="2:7" ht="21" x14ac:dyDescent="0.25">
      <c r="B55" s="64" t="s">
        <v>65</v>
      </c>
      <c r="C55" s="64"/>
      <c r="D55" s="65"/>
      <c r="E55" s="65"/>
      <c r="F55" s="65"/>
    </row>
    <row r="56" spans="2:7" ht="21" x14ac:dyDescent="0.25">
      <c r="B56" s="67" t="s">
        <v>159</v>
      </c>
      <c r="C56" s="66"/>
      <c r="D56" s="67"/>
      <c r="E56" s="67"/>
      <c r="F56" s="67"/>
    </row>
    <row r="57" spans="2:7" ht="21" x14ac:dyDescent="0.25">
      <c r="B57" s="67"/>
      <c r="C57" s="67"/>
      <c r="D57" s="67"/>
      <c r="E57" s="67"/>
      <c r="F57" s="67"/>
    </row>
    <row r="58" spans="2:7" ht="21" x14ac:dyDescent="0.25">
      <c r="B58" s="67"/>
      <c r="C58" s="66"/>
      <c r="D58" s="67"/>
      <c r="E58" s="67"/>
      <c r="F58" s="67"/>
    </row>
    <row r="59" spans="2:7" ht="21" x14ac:dyDescent="0.25">
      <c r="B59" s="64" t="s">
        <v>66</v>
      </c>
      <c r="C59" s="67"/>
      <c r="D59" s="67"/>
      <c r="E59" s="67"/>
      <c r="F59" s="67"/>
    </row>
    <row r="60" spans="2:7" ht="21" x14ac:dyDescent="0.25">
      <c r="B60" s="67" t="s">
        <v>166</v>
      </c>
      <c r="C60" s="67"/>
      <c r="D60" s="67"/>
      <c r="E60" s="67"/>
      <c r="F60" s="67"/>
    </row>
    <row r="61" spans="2:7" ht="21" x14ac:dyDescent="0.25">
      <c r="B61" s="67" t="s">
        <v>160</v>
      </c>
      <c r="C61" s="67"/>
      <c r="D61" s="67"/>
      <c r="E61" s="67"/>
      <c r="F61" s="67"/>
    </row>
    <row r="62" spans="2:7" ht="21" x14ac:dyDescent="0.25">
      <c r="B62" s="64" t="s">
        <v>67</v>
      </c>
      <c r="C62" s="67"/>
      <c r="D62" s="67"/>
      <c r="E62" s="67"/>
      <c r="F62" s="67"/>
    </row>
    <row r="63" spans="2:7" ht="21" x14ac:dyDescent="0.25">
      <c r="B63" s="67" t="s">
        <v>163</v>
      </c>
      <c r="C63" s="67"/>
      <c r="D63" s="67"/>
      <c r="E63" s="67"/>
      <c r="F63" s="67"/>
    </row>
    <row r="64" spans="2:7" ht="21" x14ac:dyDescent="0.25">
      <c r="B64" s="67" t="s">
        <v>161</v>
      </c>
      <c r="C64" s="67"/>
      <c r="D64" s="67"/>
      <c r="E64" s="67"/>
      <c r="F64" s="67"/>
    </row>
    <row r="65" spans="1:7" ht="21" x14ac:dyDescent="0.25">
      <c r="B65" s="64" t="s">
        <v>68</v>
      </c>
      <c r="C65" s="67"/>
      <c r="D65" s="67"/>
      <c r="E65" s="67"/>
      <c r="F65" s="67"/>
    </row>
    <row r="66" spans="1:7" ht="21" x14ac:dyDescent="0.25">
      <c r="B66" s="67" t="s">
        <v>162</v>
      </c>
      <c r="C66" s="67"/>
      <c r="D66" s="67"/>
      <c r="E66" s="67"/>
      <c r="F66" s="67"/>
    </row>
    <row r="67" spans="1:7" ht="21" x14ac:dyDescent="0.25">
      <c r="B67" s="67" t="s">
        <v>164</v>
      </c>
      <c r="C67" s="67"/>
      <c r="D67" s="67"/>
      <c r="E67" s="67"/>
      <c r="F67" s="67"/>
      <c r="G67" s="67"/>
    </row>
    <row r="68" spans="1:7" ht="21" x14ac:dyDescent="0.25">
      <c r="A68" s="80"/>
      <c r="B68" s="67" t="s">
        <v>165</v>
      </c>
      <c r="C68" s="67"/>
      <c r="D68" s="67"/>
      <c r="E68" s="67"/>
      <c r="F68" s="67"/>
      <c r="G68" s="67"/>
    </row>
    <row r="69" spans="1:7" ht="21" x14ac:dyDescent="0.25">
      <c r="B69" s="64"/>
      <c r="C69" s="67"/>
      <c r="D69" s="67"/>
      <c r="E69" s="67"/>
      <c r="F69" s="67"/>
      <c r="G69" s="67"/>
    </row>
    <row r="70" spans="1:7" ht="21" x14ac:dyDescent="0.25">
      <c r="B70" s="67"/>
      <c r="C70" s="67"/>
      <c r="D70" s="67"/>
      <c r="E70" s="67"/>
      <c r="F70" s="67"/>
      <c r="G70" s="64"/>
    </row>
    <row r="71" spans="1:7" ht="18.5" customHeight="1" x14ac:dyDescent="0.25">
      <c r="B71" s="67"/>
      <c r="C71" s="67"/>
      <c r="D71" s="67"/>
      <c r="E71" s="67"/>
      <c r="F71" s="67"/>
      <c r="G71" s="67"/>
    </row>
    <row r="72" spans="1:7" ht="18.5" customHeight="1" x14ac:dyDescent="0.2"/>
    <row r="82" spans="2:7" x14ac:dyDescent="0.2">
      <c r="B82" s="4"/>
      <c r="C82" s="22"/>
      <c r="D82" s="22"/>
      <c r="E82" s="22"/>
      <c r="F82" s="22"/>
      <c r="G82" s="4"/>
    </row>
    <row r="83" spans="2:7" x14ac:dyDescent="0.2">
      <c r="B83" s="4"/>
      <c r="C83" s="22"/>
      <c r="D83" s="22"/>
      <c r="E83" s="22"/>
      <c r="F83" s="22"/>
      <c r="G83" s="4"/>
    </row>
    <row r="84" spans="2:7" x14ac:dyDescent="0.2">
      <c r="B84" s="4"/>
      <c r="C84" s="4"/>
      <c r="D84" s="4"/>
      <c r="E84" s="4"/>
      <c r="F84" s="4"/>
      <c r="G84" s="4"/>
    </row>
    <row r="85" spans="2:7" x14ac:dyDescent="0.2">
      <c r="B85" s="4"/>
      <c r="C85" s="4"/>
      <c r="D85" s="4"/>
      <c r="E85" s="4"/>
      <c r="F85" s="4"/>
      <c r="G85" s="4"/>
    </row>
    <row r="86" spans="2:7" x14ac:dyDescent="0.2">
      <c r="B86" s="4"/>
      <c r="C86" s="21"/>
      <c r="D86" s="21"/>
      <c r="E86" s="21"/>
      <c r="F86" s="21"/>
      <c r="G86" s="21"/>
    </row>
    <row r="87" spans="2:7" x14ac:dyDescent="0.2">
      <c r="B87" s="4"/>
      <c r="C87" s="4"/>
      <c r="D87" s="4"/>
      <c r="E87" s="4"/>
      <c r="F87" s="4"/>
      <c r="G87" s="4"/>
    </row>
    <row r="88" spans="2:7" ht="23.5" customHeight="1" x14ac:dyDescent="0.2">
      <c r="B88" s="16"/>
      <c r="C88" s="16"/>
      <c r="D88" s="16"/>
      <c r="E88" s="16"/>
      <c r="F88" s="16"/>
      <c r="G88" s="16"/>
    </row>
    <row r="89" spans="2:7" ht="23.5" customHeight="1" x14ac:dyDescent="0.2">
      <c r="B89" s="16"/>
      <c r="C89" s="16"/>
      <c r="D89" s="16"/>
      <c r="E89" s="16"/>
      <c r="F89" s="16"/>
      <c r="G89" s="16"/>
    </row>
    <row r="90" spans="2:7" ht="33.5" customHeight="1" x14ac:dyDescent="0.2">
      <c r="B90" s="16"/>
      <c r="C90" s="16"/>
      <c r="D90" s="16"/>
      <c r="E90" s="16"/>
      <c r="F90" s="16"/>
      <c r="G90" s="16"/>
    </row>
    <row r="91" spans="2:7" x14ac:dyDescent="0.2">
      <c r="B91" s="6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23"/>
      <c r="D94" s="23"/>
      <c r="E94" s="23"/>
      <c r="F94" s="23"/>
      <c r="G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23"/>
      <c r="D98" s="23"/>
      <c r="E98" s="23"/>
      <c r="F98" s="23"/>
      <c r="G98" s="4"/>
    </row>
    <row r="99" spans="2:7" x14ac:dyDescent="0.2">
      <c r="B99" s="4"/>
      <c r="C99" s="23"/>
      <c r="D99" s="23"/>
      <c r="E99" s="23"/>
      <c r="F99" s="23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21"/>
      <c r="D104" s="21"/>
      <c r="E104" s="21"/>
      <c r="F104" s="21"/>
      <c r="G104" s="21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6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23"/>
      <c r="D115" s="23"/>
      <c r="E115" s="23"/>
      <c r="F115" s="23"/>
      <c r="G115" s="4"/>
    </row>
    <row r="116" spans="2:7" x14ac:dyDescent="0.2">
      <c r="B116" s="4"/>
      <c r="C116" s="23"/>
      <c r="D116" s="23"/>
      <c r="E116" s="23"/>
      <c r="F116" s="23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21"/>
      <c r="D121" s="4"/>
      <c r="E121" s="21"/>
      <c r="F121" s="21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4"/>
      <c r="E125" s="4"/>
      <c r="F125" s="4"/>
      <c r="G125" s="4"/>
    </row>
  </sheetData>
  <conditionalFormatting sqref="C33">
    <cfRule type="cellIs" dxfId="13" priority="13" operator="greaterThan">
      <formula>10</formula>
    </cfRule>
  </conditionalFormatting>
  <conditionalFormatting sqref="C33:F49">
    <cfRule type="cellIs" dxfId="12" priority="7" operator="lessThan">
      <formula>1</formula>
    </cfRule>
    <cfRule type="cellIs" dxfId="11" priority="10" operator="lessThan">
      <formula>1</formula>
    </cfRule>
    <cfRule type="cellIs" dxfId="10" priority="11" operator="lessThan">
      <formula>1</formula>
    </cfRule>
    <cfRule type="cellIs" dxfId="9" priority="12" operator="greaterThan">
      <formula>10</formula>
    </cfRule>
  </conditionalFormatting>
  <conditionalFormatting sqref="C26">
    <cfRule type="cellIs" dxfId="8" priority="8" operator="lessThan">
      <formula>1</formula>
    </cfRule>
    <cfRule type="cellIs" dxfId="7" priority="9" operator="lessThan">
      <formula>1</formula>
    </cfRule>
  </conditionalFormatting>
  <conditionalFormatting sqref="G29">
    <cfRule type="cellIs" dxfId="6" priority="5" operator="lessThan">
      <formula>1</formula>
    </cfRule>
    <cfRule type="cellIs" dxfId="5" priority="6" operator="lessThan">
      <formula>1</formula>
    </cfRule>
  </conditionalFormatting>
  <conditionalFormatting sqref="G30">
    <cfRule type="cellIs" dxfId="4" priority="3" operator="lessThan">
      <formula>1</formula>
    </cfRule>
    <cfRule type="cellIs" dxfId="3" priority="4" operator="lessThan">
      <formula>1</formula>
    </cfRule>
  </conditionalFormatting>
  <conditionalFormatting sqref="G31">
    <cfRule type="cellIs" dxfId="2" priority="1" operator="lessThan">
      <formula>1</formula>
    </cfRule>
    <cfRule type="cellIs" dxfId="1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Totalt</vt:lpstr>
      <vt:lpstr>1</vt:lpstr>
      <vt:lpstr>2</vt:lpstr>
      <vt:lpstr>3</vt:lpstr>
      <vt:lpstr>4</vt:lpstr>
      <vt:lpstr>5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Microsoft Office User</cp:lastModifiedBy>
  <cp:lastPrinted>2021-05-23T20:15:20Z</cp:lastPrinted>
  <dcterms:created xsi:type="dcterms:W3CDTF">2013-10-19T12:51:31Z</dcterms:created>
  <dcterms:modified xsi:type="dcterms:W3CDTF">2023-06-21T18:37:50Z</dcterms:modified>
</cp:coreProperties>
</file>