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tefaneriksson/Documents/"/>
    </mc:Choice>
  </mc:AlternateContent>
  <xr:revisionPtr revIDLastSave="0" documentId="8_{9D8A3DE6-9BF7-5F41-A6A5-BAF6C3E54A7F}" xr6:coauthVersionLast="47" xr6:coauthVersionMax="47" xr10:uidLastSave="{00000000-0000-0000-0000-000000000000}"/>
  <bookViews>
    <workbookView xWindow="1540" yWindow="500" windowWidth="23760" windowHeight="15760" tabRatio="797" xr2:uid="{00000000-000D-0000-FFFF-FFFF00000000}"/>
  </bookViews>
  <sheets>
    <sheet name="Totalt" sheetId="11" r:id="rId1"/>
    <sheet name="1" sheetId="57" r:id="rId2"/>
    <sheet name="2" sheetId="50" r:id="rId3"/>
    <sheet name="3" sheetId="51" r:id="rId4"/>
    <sheet name="4" sheetId="52" r:id="rId5"/>
    <sheet name="5" sheetId="5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1" l="1"/>
  <c r="C18" i="11"/>
  <c r="F47" i="58" l="1"/>
  <c r="F48" i="58" s="1"/>
  <c r="F19" i="11" s="1"/>
  <c r="E47" i="58"/>
  <c r="E48" i="58" s="1"/>
  <c r="E19" i="11" s="1"/>
  <c r="D47" i="58"/>
  <c r="D48" i="58" s="1"/>
  <c r="D19" i="11" s="1"/>
  <c r="C47" i="58"/>
  <c r="F47" i="57"/>
  <c r="F48" i="57" s="1"/>
  <c r="F15" i="11" s="1"/>
  <c r="E47" i="57"/>
  <c r="E48" i="57" s="1"/>
  <c r="E15" i="11" s="1"/>
  <c r="D47" i="57"/>
  <c r="D48" i="57" s="1"/>
  <c r="D15" i="11" s="1"/>
  <c r="C47" i="57"/>
  <c r="F47" i="52"/>
  <c r="F48" i="52" s="1"/>
  <c r="F18" i="11" s="1"/>
  <c r="E47" i="52"/>
  <c r="E48" i="52" s="1"/>
  <c r="E18" i="11" s="1"/>
  <c r="D47" i="52"/>
  <c r="D48" i="52" s="1"/>
  <c r="D18" i="11" s="1"/>
  <c r="C47" i="52"/>
  <c r="F47" i="51"/>
  <c r="F48" i="51" s="1"/>
  <c r="F17" i="11" s="1"/>
  <c r="E47" i="51"/>
  <c r="E48" i="51" s="1"/>
  <c r="E17" i="11" s="1"/>
  <c r="D47" i="51"/>
  <c r="D48" i="51" s="1"/>
  <c r="D17" i="11" s="1"/>
  <c r="C47" i="51"/>
  <c r="F47" i="50"/>
  <c r="F48" i="50" s="1"/>
  <c r="F16" i="11" s="1"/>
  <c r="E47" i="50"/>
  <c r="E48" i="50" s="1"/>
  <c r="E16" i="11" s="1"/>
  <c r="D47" i="50"/>
  <c r="D48" i="50" s="1"/>
  <c r="D16" i="11" s="1"/>
  <c r="C47" i="50"/>
  <c r="C48" i="50" s="1"/>
  <c r="C16" i="11" s="1"/>
  <c r="G47" i="58" l="1"/>
  <c r="C48" i="58"/>
  <c r="G48" i="58" s="1"/>
  <c r="G19" i="11" s="1"/>
  <c r="G47" i="52"/>
  <c r="G47" i="57"/>
  <c r="G47" i="51"/>
  <c r="C48" i="52"/>
  <c r="C48" i="51"/>
  <c r="C17" i="11" s="1"/>
  <c r="G47" i="50"/>
  <c r="C48" i="57"/>
  <c r="C15" i="11" s="1"/>
  <c r="G48" i="50"/>
  <c r="G16" i="11" s="1"/>
  <c r="G48" i="52" l="1"/>
  <c r="G18" i="11" s="1"/>
  <c r="G48" i="51"/>
  <c r="G17" i="11" s="1"/>
  <c r="G48" i="57"/>
  <c r="G15" i="11" s="1"/>
</calcChain>
</file>

<file path=xl/sharedStrings.xml><?xml version="1.0" encoding="utf-8"?>
<sst xmlns="http://schemas.openxmlformats.org/spreadsheetml/2006/main" count="493" uniqueCount="211">
  <si>
    <t>Skala  1-10</t>
  </si>
  <si>
    <t xml:space="preserve">Skala 1 - 10 </t>
  </si>
  <si>
    <t>Kock 1</t>
  </si>
  <si>
    <t>Kock 3</t>
  </si>
  <si>
    <t>Kock 4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</si>
  <si>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</si>
  <si>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</si>
  <si>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</si>
  <si>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</si>
  <si>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</si>
  <si>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</si>
  <si>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</si>
  <si>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</si>
  <si>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Skala 1 - 10</t>
  </si>
  <si>
    <t>Smak</t>
  </si>
  <si>
    <t>Skala 1- 10 x 2</t>
  </si>
  <si>
    <t>Skala 1 - 10  x 1</t>
  </si>
  <si>
    <t>Skala 1 - 10 x 1</t>
  </si>
  <si>
    <t xml:space="preserve">Skala  1 -10 x 1 </t>
  </si>
  <si>
    <t>35-50 poäng = Exceptionell råvara</t>
  </si>
  <si>
    <t>20-24 = Standard råvara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</si>
  <si>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</si>
  <si>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</si>
  <si>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</si>
  <si>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</si>
  <si>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</si>
  <si>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</si>
  <si>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</si>
  <si>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</si>
  <si>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</si>
  <si>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</si>
  <si>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</si>
  <si>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>Produkt: Referens</t>
  </si>
  <si>
    <t>Nummer:</t>
  </si>
  <si>
    <t xml:space="preserve">Producent: </t>
  </si>
  <si>
    <t>Plats:</t>
  </si>
  <si>
    <t>Ras:</t>
  </si>
  <si>
    <t>Levnadsätt:</t>
  </si>
  <si>
    <t>Ålder:</t>
  </si>
  <si>
    <t>Kön:</t>
  </si>
  <si>
    <t>Slakteri:</t>
  </si>
  <si>
    <t>Slaktdatum:</t>
  </si>
  <si>
    <t>Slaktvikt:</t>
  </si>
  <si>
    <t>Formklass:</t>
  </si>
  <si>
    <t>Fettklass:</t>
  </si>
  <si>
    <t>Nedkylning:</t>
  </si>
  <si>
    <t xml:space="preserve"> </t>
  </si>
  <si>
    <t>Hängning hel/halv:</t>
  </si>
  <si>
    <t>Nedskärning detalj:</t>
  </si>
  <si>
    <t>Hängmörning:</t>
  </si>
  <si>
    <t>Förpackning</t>
  </si>
  <si>
    <t>Levererat:</t>
  </si>
  <si>
    <t>Tillagning:</t>
  </si>
  <si>
    <t>Tid i ugn:</t>
  </si>
  <si>
    <t>Vila tid:</t>
  </si>
  <si>
    <t>Före:</t>
  </si>
  <si>
    <t>Efter:</t>
  </si>
  <si>
    <t>Ur ugn:</t>
  </si>
  <si>
    <t>Efter vila:</t>
  </si>
  <si>
    <t>Utseende:</t>
  </si>
  <si>
    <t>Förpackning:</t>
  </si>
  <si>
    <t>Kommenter EXRÅ:</t>
  </si>
  <si>
    <t>KOCKARNAS KOMMENTARER:</t>
  </si>
  <si>
    <t>Utseende i rå form:</t>
  </si>
  <si>
    <t>Mörhet:</t>
  </si>
  <si>
    <t>Saftighet:</t>
  </si>
  <si>
    <t>Smak:</t>
  </si>
  <si>
    <t>TILLAGNINGSPROTOKOLL</t>
  </si>
  <si>
    <t>Salt:</t>
  </si>
  <si>
    <t>Metod:</t>
  </si>
  <si>
    <t>Temperatur ugn:</t>
  </si>
  <si>
    <t>35-50 poäng = Potentiell Exceptionell råvara</t>
  </si>
  <si>
    <t>Kock 2</t>
  </si>
  <si>
    <t>Råvara</t>
  </si>
  <si>
    <t xml:space="preserve">1. Referens </t>
  </si>
  <si>
    <t>2. Gotlandsfår, Tångerda Gård</t>
  </si>
  <si>
    <t>3. Gotlandsfår, Lupiners Gård</t>
  </si>
  <si>
    <t>4. Gotlandsfår, Gunneryd</t>
  </si>
  <si>
    <t>5. 25%  Lei/Got/Tex/Suff, Säby Gård</t>
  </si>
  <si>
    <t>Vaccumförpackad</t>
  </si>
  <si>
    <t>Väldigt blött i förpackningen</t>
  </si>
  <si>
    <t>Panna</t>
  </si>
  <si>
    <t>Havssalt finkorn</t>
  </si>
  <si>
    <t>130°</t>
  </si>
  <si>
    <t>50-51°</t>
  </si>
  <si>
    <t>55°</t>
  </si>
  <si>
    <t>Referens råvara inhandlat på hemköp</t>
  </si>
  <si>
    <t>Referens</t>
  </si>
  <si>
    <t>Nya Zeeland</t>
  </si>
  <si>
    <t>Otrevlig vacc doft, dålig styckade bitar, helt putsade utan fett kvar.</t>
  </si>
  <si>
    <t>Vet ej ras, ålder osv.</t>
  </si>
  <si>
    <t>Tångerda Gård</t>
  </si>
  <si>
    <t>Gotlandsfår</t>
  </si>
  <si>
    <t>Naturbete skog, ekhagar, vatten</t>
  </si>
  <si>
    <t>3,5 år</t>
  </si>
  <si>
    <t>Tacka</t>
  </si>
  <si>
    <t>KLS Kalmar</t>
  </si>
  <si>
    <t>22,1 kg</t>
  </si>
  <si>
    <t>R</t>
  </si>
  <si>
    <t>3-</t>
  </si>
  <si>
    <t>Enligt KLS</t>
  </si>
  <si>
    <t>Helkropp</t>
  </si>
  <si>
    <t>Vaccumförpackad den 10/10</t>
  </si>
  <si>
    <t>Vaccum tills provdag, slaktarpapper</t>
  </si>
  <si>
    <t>23/10 2023</t>
  </si>
  <si>
    <t>Lupiners Gård</t>
  </si>
  <si>
    <t>Södra Boarp 4, Gränna</t>
  </si>
  <si>
    <t>Ute på bete 1 maj-oktober.</t>
  </si>
  <si>
    <t>2,5 år</t>
  </si>
  <si>
    <t>Skara Lammslakteri</t>
  </si>
  <si>
    <t>32,7 kg</t>
  </si>
  <si>
    <t>R+</t>
  </si>
  <si>
    <t>-</t>
  </si>
  <si>
    <t>Hängs som halvkropp +4°</t>
  </si>
  <si>
    <t>24 dagar i +4° inpenslade i tackafett</t>
  </si>
  <si>
    <t>Slaktarpapper</t>
  </si>
  <si>
    <t>Gunneryd, Gränna</t>
  </si>
  <si>
    <t>Gunneryd i Östra Vätterbranten</t>
  </si>
  <si>
    <t>Naturbete under betesperiod, ensilage under vinter. Timotej, engelskt rajgräs, cikoria, rödklöver, svartkämpar.</t>
  </si>
  <si>
    <t>7 år</t>
  </si>
  <si>
    <t>Litet lokalt</t>
  </si>
  <si>
    <t>35 kg</t>
  </si>
  <si>
    <t>R gissning</t>
  </si>
  <si>
    <t>2 + gissning</t>
  </si>
  <si>
    <t>2/10 till sadel</t>
  </si>
  <si>
    <t>intalgad i fett 7/10</t>
  </si>
  <si>
    <t>Säby Gård</t>
  </si>
  <si>
    <t>Säby Gård,Husqvarna</t>
  </si>
  <si>
    <t>25% av varje, Leicester, Gotland, Texel, Suffolk</t>
  </si>
  <si>
    <t>Naturbete sommar, Eget ensilage vinter, timotej, baljväxter, mineraler, salt. Ej spannmål</t>
  </si>
  <si>
    <t>5 år</t>
  </si>
  <si>
    <t>Hemslakt</t>
  </si>
  <si>
    <t>68 kg?</t>
  </si>
  <si>
    <t>Första dygn ner till 4°, sedan 0,5-3°</t>
  </si>
  <si>
    <t>Hel</t>
  </si>
  <si>
    <t>Inpenslad i nöttalg, 0,5-3°</t>
  </si>
  <si>
    <t>Vackert och omsorgsfullt förpackade i papper</t>
  </si>
  <si>
    <t>48-49°</t>
  </si>
  <si>
    <t>54°</t>
  </si>
  <si>
    <t>Extra bonus med lavandelkvisten och snöret.</t>
  </si>
  <si>
    <t>Lite kort sågad på sidorna av sadeln. Det gör att man visuellt ser den avkapad ut.</t>
  </si>
  <si>
    <t>Samt vid tillagning saknar med den lilla delen för skydda köttet.</t>
  </si>
  <si>
    <t>Visningsbiten kan man jobba på vid hanteringen vid styckning för att få ut en mer perfekt bit.</t>
  </si>
  <si>
    <t>Samt varsamt förpacka den i papper så råvaran inte får papersskrynklor i formen.</t>
  </si>
  <si>
    <t xml:space="preserve">Fint intalgade kotlettrader. En nackdel när den är intalgad hel visade sig vara vid </t>
  </si>
  <si>
    <t>Normalt räcker det med att pensla in de delar som är öppna med kött.</t>
  </si>
  <si>
    <t>För att höja hantverket med styckningen på hela biten föreslås det att man sågar visningsbiten från samma rad som används vid tillagning.</t>
  </si>
  <si>
    <t>En nysågad bit samma moprgon som den ska visas brukar vara till gagn för helheten, samt raka vackra snitt.</t>
  </si>
  <si>
    <t>den sågade ryggraden och ryggmärgen, där var det fuktigt och hade utvecklad mindre bra dofter. Kan bli ett problem. Se bild.</t>
  </si>
  <si>
    <t>När det är tacka ska man alltid klyva sadeln på mitten och ta bort ryggmärgen.</t>
  </si>
  <si>
    <t>Något snedsågad visningsbit, här kommer styckarens skills på prov. Hur raka och vackra snitt kan de lägga?</t>
  </si>
  <si>
    <t>Hela hanteringen med visningsbiten säger så mycket om hur den blivit hanterad hela vägen i slakt/styck och påverkar smaken i slutändan.</t>
  </si>
  <si>
    <t>Även när man skär bort bogstekarna så ser det ut som här att man gått lite för djupt in på fettkappan på sadeln.</t>
  </si>
  <si>
    <t>Otrolig storlek! Mäkta imponerad.</t>
  </si>
  <si>
    <t>En mer bearbetad styckning med precsion skulle lyfta ytterligare här.</t>
  </si>
  <si>
    <t>Samt såga snygga snitt på båda sidor hjälper mycket till helheten.</t>
  </si>
  <si>
    <t>Snygga snitt på båda sidor samt se till att man skrapar bort alla benbitar och fett som finns kvar</t>
  </si>
  <si>
    <t>Samt när det gäller tacka bör den alltid delas i ryggraden och ta ut ryggmärgen för destruktion.</t>
  </si>
  <si>
    <t>Saknar kappa, minimal doft, lamm?</t>
  </si>
  <si>
    <t>Väldigt mör, korta fibrer</t>
  </si>
  <si>
    <t>I början, ssedan klister</t>
  </si>
  <si>
    <t>Lever, järn, kort smak, mild</t>
  </si>
  <si>
    <t>Mjuk, fuktig</t>
  </si>
  <si>
    <t>Syrlig</t>
  </si>
  <si>
    <t>För mör, felaktig</t>
  </si>
  <si>
    <t>Saftighet försvinner</t>
  </si>
  <si>
    <t>Sten, krut, blod</t>
  </si>
  <si>
    <t>Något marmorerad, vaccad?</t>
  </si>
  <si>
    <t>Liten fettkappa, på ben, rödrosa utan djup</t>
  </si>
  <si>
    <t>Mör med korta fibrer</t>
  </si>
  <si>
    <t>Saftig, ojämn balans kött/fett</t>
  </si>
  <si>
    <t>Trevlig järninghet, lång djup smak, stark utan intensiv</t>
  </si>
  <si>
    <t>Lång saftiughet</t>
  </si>
  <si>
    <t>Mild smak svamp</t>
  </si>
  <si>
    <t xml:space="preserve">Nötig, stor rund, ostig, </t>
  </si>
  <si>
    <t>Djup rosaröd färg, bra marmorering</t>
  </si>
  <si>
    <t>Väldigt fin mörhet</t>
  </si>
  <si>
    <t>Väldigt hög saftighet, likaså fettet</t>
  </si>
  <si>
    <t>Bra balans fett/Kött</t>
  </si>
  <si>
    <t xml:space="preserve">Fantastisk fettsmak, </t>
  </si>
  <si>
    <t>Intensiv doft av gräs, hö, ensilage</t>
  </si>
  <si>
    <t>Fast fin konsistens</t>
  </si>
  <si>
    <t>Saftiga tunna fina fibrer med lång saftighet</t>
  </si>
  <si>
    <t>Djup köttsmak, smör, stor, stallig, gott gräs</t>
  </si>
  <si>
    <t>Lång eftersmak, Ostighet, lagrad gräs</t>
  </si>
  <si>
    <t>Något marmorerad, 1 cm fettkappa</t>
  </si>
  <si>
    <t>Behövs putsas till, väldigt intensiv doft</t>
  </si>
  <si>
    <t>Något mindre mör</t>
  </si>
  <si>
    <t>Väldigt hög textur, bra saftighet</t>
  </si>
  <si>
    <t>Intensiv djup smak med lång eftersmak</t>
  </si>
  <si>
    <t>Hängd länge, hög andel fett</t>
  </si>
  <si>
    <t>Inte fullt så mör</t>
  </si>
  <si>
    <t>Kraftigare fibrer</t>
  </si>
  <si>
    <t>Faller samman lite i smaken</t>
  </si>
  <si>
    <t>Smalare smakspektra, kortare i längd</t>
  </si>
  <si>
    <t>Blåmögelost toner i fettet, ostighet</t>
  </si>
  <si>
    <t>Marmorerad medel rödrosa</t>
  </si>
  <si>
    <t>Otroligt stor storlek med högfettkappa</t>
  </si>
  <si>
    <t>Något motstånd</t>
  </si>
  <si>
    <t>Saftig med större fiberstruktur, något tuff textur</t>
  </si>
  <si>
    <t>Smaken är inte lika stor som råvaran</t>
  </si>
  <si>
    <t>Torr fin konsistens, viss syra i doft</t>
  </si>
  <si>
    <t>Bra mörhet</t>
  </si>
  <si>
    <t>Kraftigare fibrer med kort saftighet</t>
  </si>
  <si>
    <t>Aningens kort saftighet</t>
  </si>
  <si>
    <t>Skog, stor smak i mellansegmentet</t>
  </si>
  <si>
    <t>Gräsighet, stall, halm.</t>
  </si>
  <si>
    <t>Bra hög nivå på många områden där mörhet och textur saftighet sticker ut.</t>
  </si>
  <si>
    <t>Jämn hög nivå på alla områden från kockarna, man märker att denna råvara sticker ut i dagens provning.</t>
  </si>
  <si>
    <t>Här är råvaran lite spretig på områdena, där framförallt mörhet &amp; textur saftigheten drar ner denna råvara.</t>
  </si>
  <si>
    <t>Lite ojämn råvara där mörhet och textur saftighet spretar lite och drar ner lite.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</si>
</sst>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 (Brödtext)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0" fillId="2" borderId="0" xfId="0" applyFill="1"/>
    <xf numFmtId="0" fontId="9" fillId="2" borderId="0" xfId="0" applyFont="1" applyFill="1"/>
    <xf numFmtId="0" fontId="2" fillId="2" borderId="0" xfId="0" applyFont="1" applyFill="1"/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2" fontId="0" fillId="2" borderId="5" xfId="0" applyNumberForma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Alignment="1">
      <alignment horizontal="left"/>
    </xf>
    <xf numFmtId="164" fontId="0" fillId="2" borderId="0" xfId="0" applyNumberFormat="1" applyFill="1"/>
    <xf numFmtId="0" fontId="4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1" fillId="2" borderId="6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ill="1"/>
    <xf numFmtId="0" fontId="11" fillId="2" borderId="5" xfId="0" applyFont="1" applyFill="1" applyBorder="1"/>
    <xf numFmtId="0" fontId="0" fillId="2" borderId="8" xfId="0" applyFill="1" applyBorder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0" fillId="2" borderId="0" xfId="0" applyFill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5" fontId="12" fillId="2" borderId="2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4" fillId="5" borderId="0" xfId="0" applyFont="1" applyFill="1"/>
    <xf numFmtId="0" fontId="15" fillId="5" borderId="0" xfId="0" applyFont="1" applyFill="1"/>
    <xf numFmtId="0" fontId="16" fillId="5" borderId="0" xfId="0" applyFont="1" applyFill="1" applyAlignment="1">
      <alignment horizontal="left"/>
    </xf>
    <xf numFmtId="0" fontId="16" fillId="5" borderId="0" xfId="0" applyFont="1" applyFill="1"/>
    <xf numFmtId="14" fontId="16" fillId="5" borderId="0" xfId="0" applyNumberFormat="1" applyFont="1" applyFill="1" applyAlignment="1">
      <alignment horizontal="left"/>
    </xf>
    <xf numFmtId="0" fontId="17" fillId="5" borderId="0" xfId="0" applyFont="1" applyFill="1"/>
    <xf numFmtId="0" fontId="3" fillId="2" borderId="0" xfId="0" applyFont="1" applyFill="1" applyAlignment="1" applyProtection="1">
      <alignment horizontal="left" wrapText="1"/>
      <protection locked="0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2" fontId="2" fillId="2" borderId="5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1" fillId="2" borderId="0" xfId="0" applyFont="1" applyFill="1"/>
    <xf numFmtId="2" fontId="3" fillId="2" borderId="5" xfId="0" applyNumberFormat="1" applyFon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" fontId="16" fillId="5" borderId="0" xfId="0" applyNumberFormat="1" applyFont="1" applyFill="1"/>
    <xf numFmtId="15" fontId="16" fillId="5" borderId="0" xfId="0" applyNumberFormat="1" applyFont="1" applyFill="1"/>
    <xf numFmtId="0" fontId="19" fillId="2" borderId="0" xfId="0" applyFont="1" applyFill="1"/>
  </cellXfs>
  <cellStyles count="1">
    <cellStyle name="Normal" xfId="0" builtinId="0"/>
  </cellStyles>
  <dxfs count="54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'1'!$C$31:$C$46</c:f>
              <c:numCache>
                <c:formatCode>General</c:formatCode>
                <c:ptCount val="16"/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5-4EC1-A637-3C9BA3B6D8B2}"/>
            </c:ext>
          </c:extLst>
        </c:ser>
        <c:ser>
          <c:idx val="1"/>
          <c:order val="1"/>
          <c:tx>
            <c:strRef>
              <c:f>'1'!$D$28:$D$30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'1'!$D$31:$D$46</c:f>
              <c:numCache>
                <c:formatCode>General</c:formatCode>
                <c:ptCount val="16"/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5-4EC1-A637-3C9BA3B6D8B2}"/>
            </c:ext>
          </c:extLst>
        </c:ser>
        <c:ser>
          <c:idx val="2"/>
          <c:order val="2"/>
          <c:tx>
            <c:strRef>
              <c:f>'1'!$E$28:$E$30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'1'!$E$31:$E$46</c:f>
              <c:numCache>
                <c:formatCode>General</c:formatCode>
                <c:ptCount val="16"/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E5-4EC1-A637-3C9BA3B6D8B2}"/>
            </c:ext>
          </c:extLst>
        </c:ser>
        <c:ser>
          <c:idx val="3"/>
          <c:order val="3"/>
          <c:tx>
            <c:strRef>
              <c:f>'1'!$F$28:$F$30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'1'!$F$31:$F$46</c:f>
              <c:numCache>
                <c:formatCode>General</c:formatCode>
                <c:ptCount val="16"/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E5-4EC1-A637-3C9BA3B6D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661311"/>
        <c:axId val="2104650495"/>
      </c:lineChart>
      <c:catAx>
        <c:axId val="2104661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650495"/>
        <c:crosses val="autoZero"/>
        <c:auto val="1"/>
        <c:lblAlgn val="ctr"/>
        <c:lblOffset val="100"/>
        <c:noMultiLvlLbl val="0"/>
      </c:catAx>
      <c:valAx>
        <c:axId val="2104650495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661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'2'!$C$31:$C$46</c:f>
              <c:numCache>
                <c:formatCode>General</c:formatCode>
                <c:ptCount val="16"/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09-44F5-917A-E0BC76611818}"/>
            </c:ext>
          </c:extLst>
        </c:ser>
        <c:ser>
          <c:idx val="1"/>
          <c:order val="1"/>
          <c:tx>
            <c:strRef>
              <c:f>'2'!$D$28:$D$30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'2'!$D$31:$D$46</c:f>
              <c:numCache>
                <c:formatCode>General</c:formatCode>
                <c:ptCount val="16"/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9-44F5-917A-E0BC76611818}"/>
            </c:ext>
          </c:extLst>
        </c:ser>
        <c:ser>
          <c:idx val="2"/>
          <c:order val="2"/>
          <c:tx>
            <c:strRef>
              <c:f>'2'!$E$28:$E$30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'2'!$E$31:$E$46</c:f>
              <c:numCache>
                <c:formatCode>General</c:formatCode>
                <c:ptCount val="16"/>
                <c:pt idx="2">
                  <c:v>7</c:v>
                </c:pt>
                <c:pt idx="3">
                  <c:v>8</c:v>
                </c:pt>
                <c:pt idx="4">
                  <c:v>7.5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09-44F5-917A-E0BC76611818}"/>
            </c:ext>
          </c:extLst>
        </c:ser>
        <c:ser>
          <c:idx val="3"/>
          <c:order val="3"/>
          <c:tx>
            <c:strRef>
              <c:f>'2'!$F$28:$F$30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'2'!$F$31:$F$46</c:f>
              <c:numCache>
                <c:formatCode>General</c:formatCode>
                <c:ptCount val="16"/>
                <c:pt idx="2">
                  <c:v>6</c:v>
                </c:pt>
                <c:pt idx="3">
                  <c:v>7.5</c:v>
                </c:pt>
                <c:pt idx="4">
                  <c:v>7.5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09-44F5-917A-E0BC76611818}"/>
            </c:ext>
          </c:extLst>
        </c:ser>
        <c:ser>
          <c:idx val="4"/>
          <c:order val="4"/>
          <c:tx>
            <c:v>Potential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94-47ED-91CC-5B5CA38B0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331055"/>
        <c:axId val="2104331887"/>
      </c:lineChart>
      <c:catAx>
        <c:axId val="2104331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331887"/>
        <c:crosses val="autoZero"/>
        <c:auto val="1"/>
        <c:lblAlgn val="ctr"/>
        <c:lblOffset val="100"/>
        <c:noMultiLvlLbl val="0"/>
      </c:catAx>
      <c:valAx>
        <c:axId val="2104331887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331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'3'!$C$31:$C$46</c:f>
              <c:numCache>
                <c:formatCode>General</c:formatCode>
                <c:ptCount val="16"/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C-4C46-A850-BFFBF0B2654F}"/>
            </c:ext>
          </c:extLst>
        </c:ser>
        <c:ser>
          <c:idx val="1"/>
          <c:order val="1"/>
          <c:tx>
            <c:strRef>
              <c:f>'3'!$D$28:$D$30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'3'!$D$31:$D$46</c:f>
              <c:numCache>
                <c:formatCode>General</c:formatCode>
                <c:ptCount val="16"/>
                <c:pt idx="2">
                  <c:v>9</c:v>
                </c:pt>
                <c:pt idx="3">
                  <c:v>8</c:v>
                </c:pt>
                <c:pt idx="4">
                  <c:v>7.5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C-4C46-A850-BFFBF0B2654F}"/>
            </c:ext>
          </c:extLst>
        </c:ser>
        <c:ser>
          <c:idx val="2"/>
          <c:order val="2"/>
          <c:tx>
            <c:strRef>
              <c:f>'3'!$E$28:$E$30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'3'!$E$31:$E$46</c:f>
              <c:numCache>
                <c:formatCode>General</c:formatCode>
                <c:ptCount val="16"/>
                <c:pt idx="2">
                  <c:v>8</c:v>
                </c:pt>
                <c:pt idx="3">
                  <c:v>8</c:v>
                </c:pt>
                <c:pt idx="4">
                  <c:v>7.5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3C-4C46-A850-BFFBF0B2654F}"/>
            </c:ext>
          </c:extLst>
        </c:ser>
        <c:ser>
          <c:idx val="3"/>
          <c:order val="3"/>
          <c:tx>
            <c:strRef>
              <c:f>'3'!$F$28:$F$30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'3'!$F$31:$F$46</c:f>
              <c:numCache>
                <c:formatCode>General</c:formatCode>
                <c:ptCount val="16"/>
                <c:pt idx="2">
                  <c:v>7.5</c:v>
                </c:pt>
                <c:pt idx="3">
                  <c:v>8</c:v>
                </c:pt>
                <c:pt idx="4">
                  <c:v>8.5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3C-4C46-A850-BFFBF0B26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521727"/>
        <c:axId val="2094522143"/>
      </c:lineChart>
      <c:catAx>
        <c:axId val="209452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94522143"/>
        <c:crosses val="autoZero"/>
        <c:auto val="1"/>
        <c:lblAlgn val="ctr"/>
        <c:lblOffset val="100"/>
        <c:noMultiLvlLbl val="0"/>
      </c:catAx>
      <c:valAx>
        <c:axId val="2094522143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94521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'4'!$C$31:$C$46</c:f>
              <c:numCache>
                <c:formatCode>General</c:formatCode>
                <c:ptCount val="16"/>
                <c:pt idx="2">
                  <c:v>6</c:v>
                </c:pt>
                <c:pt idx="3">
                  <c:v>7</c:v>
                </c:pt>
                <c:pt idx="4">
                  <c:v>5.5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90-4A62-99B9-0F9E8ACBF81B}"/>
            </c:ext>
          </c:extLst>
        </c:ser>
        <c:ser>
          <c:idx val="1"/>
          <c:order val="1"/>
          <c:tx>
            <c:strRef>
              <c:f>'4'!$D$28:$D$30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'4'!$D$31:$D$46</c:f>
              <c:numCache>
                <c:formatCode>General</c:formatCode>
                <c:ptCount val="16"/>
                <c:pt idx="2">
                  <c:v>4</c:v>
                </c:pt>
                <c:pt idx="3">
                  <c:v>6</c:v>
                </c:pt>
                <c:pt idx="4">
                  <c:v>4.5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0-4A62-99B9-0F9E8ACBF81B}"/>
            </c:ext>
          </c:extLst>
        </c:ser>
        <c:ser>
          <c:idx val="2"/>
          <c:order val="2"/>
          <c:tx>
            <c:strRef>
              <c:f>'4'!$E$28:$E$30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'4'!$B$31:$B$46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'4'!$E$31:$E$46</c:f>
              <c:numCache>
                <c:formatCode>General</c:formatCode>
                <c:ptCount val="16"/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0-4A62-99B9-0F9E8ACBF81B}"/>
            </c:ext>
          </c:extLst>
        </c:ser>
        <c:ser>
          <c:idx val="3"/>
          <c:order val="3"/>
          <c:tx>
            <c:strRef>
              <c:f>'4'!$F$28:$F$30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'4'!$B$31:$B$46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'4'!$F$31:$F$46</c:f>
              <c:numCache>
                <c:formatCode>General</c:formatCode>
                <c:ptCount val="16"/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90-4A62-99B9-0F9E8ACBF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298719"/>
        <c:axId val="2091215935"/>
      </c:lineChart>
      <c:catAx>
        <c:axId val="2095298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91215935"/>
        <c:crosses val="autoZero"/>
        <c:auto val="1"/>
        <c:lblAlgn val="ctr"/>
        <c:lblOffset val="100"/>
        <c:noMultiLvlLbl val="0"/>
      </c:catAx>
      <c:valAx>
        <c:axId val="2091215935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95298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Råvara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'5'!$C$28:$C$30</c:f>
              <c:strCache>
                <c:ptCount val="3"/>
                <c:pt idx="0">
                  <c:v>UTSEENDE</c:v>
                </c:pt>
                <c:pt idx="1">
                  <c:v>Skala  1-10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'5'!$C$31:$C$46</c:f>
              <c:numCache>
                <c:formatCode>General</c:formatCode>
                <c:ptCount val="16"/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5-4F67-9B6C-0016503AD9C5}"/>
            </c:ext>
          </c:extLst>
        </c:ser>
        <c:ser>
          <c:idx val="1"/>
          <c:order val="1"/>
          <c:tx>
            <c:strRef>
              <c:f>'5'!$D$28:$D$30</c:f>
              <c:strCache>
                <c:ptCount val="3"/>
                <c:pt idx="0">
                  <c:v>MÖRHET</c:v>
                </c:pt>
                <c:pt idx="1">
                  <c:v>Skala 1 - 10 </c:v>
                </c:pt>
                <c:pt idx="2">
                  <c:v>x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'5'!$D$31:$D$46</c:f>
              <c:numCache>
                <c:formatCode>General</c:formatCode>
                <c:ptCount val="16"/>
                <c:pt idx="2">
                  <c:v>5</c:v>
                </c:pt>
                <c:pt idx="3">
                  <c:v>7</c:v>
                </c:pt>
                <c:pt idx="4">
                  <c:v>6.5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5-4F67-9B6C-0016503AD9C5}"/>
            </c:ext>
          </c:extLst>
        </c:ser>
        <c:ser>
          <c:idx val="2"/>
          <c:order val="2"/>
          <c:tx>
            <c:strRef>
              <c:f>'5'!$E$28:$E$30</c:f>
              <c:strCache>
                <c:ptCount val="3"/>
                <c:pt idx="0">
                  <c:v>SAFTIGHET</c:v>
                </c:pt>
                <c:pt idx="1">
                  <c:v>Skala 1-10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'5'!$E$31:$E$46</c:f>
              <c:numCache>
                <c:formatCode>General</c:formatCode>
                <c:ptCount val="16"/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45-4F67-9B6C-0016503AD9C5}"/>
            </c:ext>
          </c:extLst>
        </c:ser>
        <c:ser>
          <c:idx val="3"/>
          <c:order val="3"/>
          <c:tx>
            <c:strRef>
              <c:f>'5'!$F$28:$F$30</c:f>
              <c:strCache>
                <c:ptCount val="3"/>
                <c:pt idx="0">
                  <c:v>SMAK</c:v>
                </c:pt>
                <c:pt idx="1">
                  <c:v>Skala 1 - 10</c:v>
                </c:pt>
                <c:pt idx="2">
                  <c:v>x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'5'!$B$31:$B$46</c:f>
              <c:strCache>
                <c:ptCount val="6"/>
                <c:pt idx="2">
                  <c:v>Kock 1</c:v>
                </c:pt>
                <c:pt idx="3">
                  <c:v>Kock 2</c:v>
                </c:pt>
                <c:pt idx="4">
                  <c:v>Kock 3</c:v>
                </c:pt>
                <c:pt idx="5">
                  <c:v>Kock 4</c:v>
                </c:pt>
              </c:strCache>
            </c:strRef>
          </c:cat>
          <c:val>
            <c:numRef>
              <c:f>'5'!$F$31:$F$46</c:f>
              <c:numCache>
                <c:formatCode>General</c:formatCode>
                <c:ptCount val="16"/>
                <c:pt idx="2">
                  <c:v>6</c:v>
                </c:pt>
                <c:pt idx="3">
                  <c:v>8</c:v>
                </c:pt>
                <c:pt idx="4">
                  <c:v>6.5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45-4F67-9B6C-0016503AD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661311"/>
        <c:axId val="2104650495"/>
      </c:lineChart>
      <c:catAx>
        <c:axId val="2104661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650495"/>
        <c:crosses val="autoZero"/>
        <c:auto val="1"/>
        <c:lblAlgn val="ctr"/>
        <c:lblOffset val="100"/>
        <c:noMultiLvlLbl val="0"/>
      </c:catAx>
      <c:valAx>
        <c:axId val="2104650495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4661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chart" Target="../charts/chart3.xml"/><Relationship Id="rId1" Type="http://schemas.openxmlformats.org/officeDocument/2006/relationships/image" Target="../media/image2.png"/><Relationship Id="rId4" Type="http://schemas.openxmlformats.org/officeDocument/2006/relationships/image" Target="../media/image6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</xdr:colOff>
      <xdr:row>0</xdr:row>
      <xdr:rowOff>106181</xdr:rowOff>
    </xdr:from>
    <xdr:to>
      <xdr:col>2</xdr:col>
      <xdr:colOff>130629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3" name="Bildobjekt 2" descr="clip_image001">
          <a:extLst>
            <a:ext uri="{FF2B5EF4-FFF2-40B4-BE49-F238E27FC236}">
              <a16:creationId xmlns:a16="http://schemas.microsoft.com/office/drawing/2014/main" id="{0048DCEC-D384-4754-BD01-B29F012B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05833"/>
          <a:ext cx="2306320" cy="7162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FC4834AF-4703-4FD2-ACFB-FE2EC71A37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273300" cy="7086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8</xdr:col>
      <xdr:colOff>175846</xdr:colOff>
      <xdr:row>26</xdr:row>
      <xdr:rowOff>175846</xdr:rowOff>
    </xdr:from>
    <xdr:to>
      <xdr:col>24</xdr:col>
      <xdr:colOff>498231</xdr:colOff>
      <xdr:row>52</xdr:row>
      <xdr:rowOff>234462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0DFAE4F-6FFD-E3A4-5931-48F42D0B95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2654301</xdr:colOff>
      <xdr:row>0</xdr:row>
      <xdr:rowOff>0</xdr:rowOff>
    </xdr:from>
    <xdr:to>
      <xdr:col>13</xdr:col>
      <xdr:colOff>584201</xdr:colOff>
      <xdr:row>33</xdr:row>
      <xdr:rowOff>38100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1601738C-2BD2-FC4D-BD6F-69CAC427E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9004301" y="1016000"/>
          <a:ext cx="8128000" cy="609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3" name="Bildobjekt 2" descr="clip_image001">
          <a:extLst>
            <a:ext uri="{FF2B5EF4-FFF2-40B4-BE49-F238E27FC236}">
              <a16:creationId xmlns:a16="http://schemas.microsoft.com/office/drawing/2014/main" id="{555CD535-0FC4-4378-A1A3-15E3182F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05833"/>
          <a:ext cx="2306320" cy="7162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B66F5D98-545B-4D01-B103-D74E9ECCEA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273300" cy="7086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8</xdr:col>
      <xdr:colOff>102576</xdr:colOff>
      <xdr:row>27</xdr:row>
      <xdr:rowOff>73270</xdr:rowOff>
    </xdr:from>
    <xdr:to>
      <xdr:col>24</xdr:col>
      <xdr:colOff>542193</xdr:colOff>
      <xdr:row>53</xdr:row>
      <xdr:rowOff>29308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F5336B1-7846-3182-2D2D-4CF7FDC924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3026384</xdr:colOff>
      <xdr:row>0</xdr:row>
      <xdr:rowOff>0</xdr:rowOff>
    </xdr:from>
    <xdr:to>
      <xdr:col>14</xdr:col>
      <xdr:colOff>286426</xdr:colOff>
      <xdr:row>32</xdr:row>
      <xdr:rowOff>35128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A62D0F4-5B2F-3746-B41B-379EBBF5A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9360171" y="1016000"/>
          <a:ext cx="8128000" cy="609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3" name="Bildobjekt 2" descr="clip_image001">
          <a:extLst>
            <a:ext uri="{FF2B5EF4-FFF2-40B4-BE49-F238E27FC236}">
              <a16:creationId xmlns:a16="http://schemas.microsoft.com/office/drawing/2014/main" id="{A8B8CCBF-A878-4E2F-9BC2-3F6221EC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05833"/>
          <a:ext cx="2306320" cy="7162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23B93FC-9003-4E1A-8D26-7AE8100B1E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273300" cy="7086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7</xdr:col>
      <xdr:colOff>498230</xdr:colOff>
      <xdr:row>26</xdr:row>
      <xdr:rowOff>146538</xdr:rowOff>
    </xdr:from>
    <xdr:to>
      <xdr:col>25</xdr:col>
      <xdr:colOff>14654</xdr:colOff>
      <xdr:row>53</xdr:row>
      <xdr:rowOff>29307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1EFEF6F-1E07-572C-D268-8246F8C123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2416099</xdr:colOff>
      <xdr:row>0</xdr:row>
      <xdr:rowOff>0</xdr:rowOff>
    </xdr:from>
    <xdr:to>
      <xdr:col>13</xdr:col>
      <xdr:colOff>381001</xdr:colOff>
      <xdr:row>32</xdr:row>
      <xdr:rowOff>136293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2F614A24-54C2-D648-8FB0-06441B519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8772294" y="1016000"/>
          <a:ext cx="8128000" cy="60960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50</xdr:row>
      <xdr:rowOff>15489</xdr:rowOff>
    </xdr:from>
    <xdr:to>
      <xdr:col>20</xdr:col>
      <xdr:colOff>411976</xdr:colOff>
      <xdr:row>84</xdr:row>
      <xdr:rowOff>58855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FD25F0E5-4878-9A4B-A005-12FDE1A03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5400000">
          <a:off x="13465098" y="13390757"/>
          <a:ext cx="8128000" cy="609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3" name="Bildobjekt 2" descr="clip_image001">
          <a:extLst>
            <a:ext uri="{FF2B5EF4-FFF2-40B4-BE49-F238E27FC236}">
              <a16:creationId xmlns:a16="http://schemas.microsoft.com/office/drawing/2014/main" id="{5362923E-B7C0-4B74-8230-1A1F8662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05833"/>
          <a:ext cx="2306320" cy="7162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8B57B566-4905-4BA1-83F6-074AD9C433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273300" cy="7086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7</xdr:col>
      <xdr:colOff>527538</xdr:colOff>
      <xdr:row>26</xdr:row>
      <xdr:rowOff>161192</xdr:rowOff>
    </xdr:from>
    <xdr:to>
      <xdr:col>24</xdr:col>
      <xdr:colOff>556847</xdr:colOff>
      <xdr:row>53</xdr:row>
      <xdr:rowOff>14654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FC01B5D-0002-D9AD-AE07-6A110F16EC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413983</xdr:colOff>
      <xdr:row>0</xdr:row>
      <xdr:rowOff>90325</xdr:rowOff>
    </xdr:from>
    <xdr:to>
      <xdr:col>15</xdr:col>
      <xdr:colOff>103189</xdr:colOff>
      <xdr:row>32</xdr:row>
      <xdr:rowOff>199398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10A46BF-F90A-554F-868F-51F8C6FBD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9937409" y="1024555"/>
          <a:ext cx="8006886" cy="6138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2" name="Bildobjekt 1" descr="clip_image001">
          <a:extLst>
            <a:ext uri="{FF2B5EF4-FFF2-40B4-BE49-F238E27FC236}">
              <a16:creationId xmlns:a16="http://schemas.microsoft.com/office/drawing/2014/main" id="{4522FBF9-092F-45DF-BC3C-218005B9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5833"/>
          <a:ext cx="2336800" cy="711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8AA6A864-C346-4308-9415-DF18094EAE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311400" cy="704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>
    <xdr:from>
      <xdr:col>8</xdr:col>
      <xdr:colOff>175846</xdr:colOff>
      <xdr:row>26</xdr:row>
      <xdr:rowOff>175846</xdr:rowOff>
    </xdr:from>
    <xdr:to>
      <xdr:col>24</xdr:col>
      <xdr:colOff>498231</xdr:colOff>
      <xdr:row>52</xdr:row>
      <xdr:rowOff>234462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CA6436C-8D7D-4F95-A443-BF8308289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2844800</xdr:colOff>
      <xdr:row>1</xdr:row>
      <xdr:rowOff>10159</xdr:rowOff>
    </xdr:from>
    <xdr:to>
      <xdr:col>12</xdr:col>
      <xdr:colOff>914401</xdr:colOff>
      <xdr:row>29</xdr:row>
      <xdr:rowOff>84665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823418E6-1C9C-6548-B146-D33CE1ACF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9208347" y="1215812"/>
          <a:ext cx="7220373" cy="52154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19" totalsRowCount="1" headerRowDxfId="51" dataDxfId="49" totalsRowDxfId="47" headerRowBorderDxfId="50" tableBorderDxfId="48">
  <tableColumns count="1">
    <tableColumn id="1" xr3:uid="{00000000-0010-0000-0000-000001000000}" name="Potential" totalsRowFunction="custom" dataDxfId="46" totalsRowDxfId="45">
      <calculatedColumnFormula>#REF!</calculatedColumnFormula>
      <totalsRowFormula>'5'!G48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5"/>
  <sheetViews>
    <sheetView tabSelected="1" topLeftCell="A6" zoomScale="110" zoomScaleNormal="60" workbookViewId="0">
      <selection activeCell="C20" sqref="C20"/>
    </sheetView>
  </sheetViews>
  <sheetFormatPr baseColWidth="10" defaultColWidth="37.1640625" defaultRowHeight="15" x14ac:dyDescent="0.2"/>
  <cols>
    <col min="1" max="1" width="6.83203125" style="4" customWidth="1"/>
    <col min="2" max="2" width="30.5" style="21" customWidth="1"/>
    <col min="3" max="3" width="17.83203125" style="23" bestFit="1" customWidth="1"/>
    <col min="4" max="4" width="12.5" style="23" bestFit="1" customWidth="1"/>
    <col min="5" max="5" width="12.83203125" style="23" bestFit="1" customWidth="1"/>
    <col min="6" max="6" width="11.83203125" style="23" bestFit="1" customWidth="1"/>
    <col min="7" max="7" width="35.5" style="21" customWidth="1"/>
    <col min="8" max="16384" width="37.1640625" style="4"/>
  </cols>
  <sheetData>
    <row r="3" spans="2:9" ht="16" x14ac:dyDescent="0.2">
      <c r="C3" s="39"/>
    </row>
    <row r="7" spans="2:9" ht="26" x14ac:dyDescent="0.3">
      <c r="B7" s="52"/>
      <c r="D7" s="22"/>
    </row>
    <row r="8" spans="2:9" s="28" customFormat="1" ht="27" customHeight="1" x14ac:dyDescent="0.3">
      <c r="B8" s="51"/>
      <c r="C8" s="24"/>
      <c r="D8" s="25"/>
      <c r="E8" s="24"/>
      <c r="F8" s="24"/>
      <c r="G8" s="26"/>
      <c r="H8" s="27"/>
    </row>
    <row r="9" spans="2:9" ht="16" x14ac:dyDescent="0.2">
      <c r="B9" s="36" t="s">
        <v>73</v>
      </c>
      <c r="C9" s="36" t="s">
        <v>10</v>
      </c>
      <c r="D9" s="36" t="s">
        <v>12</v>
      </c>
      <c r="E9" s="36" t="s">
        <v>26</v>
      </c>
      <c r="F9" s="17" t="s">
        <v>14</v>
      </c>
      <c r="G9" s="17" t="s">
        <v>6</v>
      </c>
    </row>
    <row r="10" spans="2:9" ht="16" x14ac:dyDescent="0.2">
      <c r="B10" s="37"/>
      <c r="C10" s="37" t="s">
        <v>18</v>
      </c>
      <c r="D10" s="37" t="s">
        <v>17</v>
      </c>
      <c r="E10" s="37" t="s">
        <v>16</v>
      </c>
      <c r="F10" s="21" t="s">
        <v>15</v>
      </c>
      <c r="G10" s="59" t="s">
        <v>71</v>
      </c>
    </row>
    <row r="11" spans="2:9" ht="16" x14ac:dyDescent="0.2">
      <c r="B11" s="37"/>
      <c r="C11" s="38"/>
      <c r="D11" s="38"/>
      <c r="E11" s="38"/>
      <c r="G11" s="45" t="s">
        <v>31</v>
      </c>
    </row>
    <row r="12" spans="2:9" ht="16" x14ac:dyDescent="0.2">
      <c r="B12" s="37"/>
      <c r="C12" s="38"/>
      <c r="D12" s="38"/>
      <c r="E12" s="38"/>
      <c r="G12" s="45" t="s">
        <v>21</v>
      </c>
    </row>
    <row r="13" spans="2:9" x14ac:dyDescent="0.2">
      <c r="B13" s="37"/>
      <c r="C13" s="38"/>
      <c r="D13" s="38"/>
      <c r="E13" s="38"/>
      <c r="G13" s="43" t="s">
        <v>20</v>
      </c>
    </row>
    <row r="14" spans="2:9" x14ac:dyDescent="0.2">
      <c r="B14" s="11"/>
      <c r="C14" s="12"/>
      <c r="D14" s="12"/>
      <c r="E14" s="12"/>
      <c r="F14" s="42"/>
      <c r="G14" s="44"/>
    </row>
    <row r="15" spans="2:9" ht="26.25" customHeight="1" x14ac:dyDescent="0.2">
      <c r="B15" s="7" t="s">
        <v>74</v>
      </c>
      <c r="C15" s="15">
        <f>'1'!C48</f>
        <v>3.25</v>
      </c>
      <c r="D15" s="15">
        <f>'1'!D48</f>
        <v>4.75</v>
      </c>
      <c r="E15" s="15">
        <f>'1'!E48</f>
        <v>4.5</v>
      </c>
      <c r="F15" s="15">
        <f>'1'!F48</f>
        <v>6.5</v>
      </c>
      <c r="G15" s="15">
        <f>'1'!G48</f>
        <v>19</v>
      </c>
      <c r="H15" s="23"/>
      <c r="I15" s="23"/>
    </row>
    <row r="16" spans="2:9" ht="24" customHeight="1" x14ac:dyDescent="0.2">
      <c r="B16" s="7" t="s">
        <v>75</v>
      </c>
      <c r="C16" s="15">
        <f>'2'!C48</f>
        <v>6</v>
      </c>
      <c r="D16" s="15">
        <f>'2'!D48</f>
        <v>7</v>
      </c>
      <c r="E16" s="15">
        <f>'2'!E48</f>
        <v>7.625</v>
      </c>
      <c r="F16" s="15">
        <f>'2'!F48</f>
        <v>14</v>
      </c>
      <c r="G16" s="15">
        <f>'2'!G48</f>
        <v>34.625</v>
      </c>
      <c r="H16" s="23"/>
      <c r="I16" s="23"/>
    </row>
    <row r="17" spans="2:12" ht="29.5" customHeight="1" x14ac:dyDescent="0.2">
      <c r="B17" s="7" t="s">
        <v>76</v>
      </c>
      <c r="C17" s="15">
        <f>'3'!C48</f>
        <v>7.75</v>
      </c>
      <c r="D17" s="15">
        <f>'3'!D48</f>
        <v>7.875</v>
      </c>
      <c r="E17" s="15">
        <f>'3'!E48</f>
        <v>7.625</v>
      </c>
      <c r="F17" s="15">
        <f>'3'!F48</f>
        <v>16</v>
      </c>
      <c r="G17" s="63">
        <f>'3'!G48</f>
        <v>39.25</v>
      </c>
      <c r="H17" s="29"/>
      <c r="J17" s="16"/>
    </row>
    <row r="18" spans="2:12" ht="26.25" customHeight="1" x14ac:dyDescent="0.2">
      <c r="B18" s="7" t="s">
        <v>77</v>
      </c>
      <c r="C18" s="15">
        <f>'4'!C48</f>
        <v>6.375</v>
      </c>
      <c r="D18" s="15">
        <f>'4'!D48</f>
        <v>4.375</v>
      </c>
      <c r="E18" s="15">
        <f>'4'!E48</f>
        <v>5.75</v>
      </c>
      <c r="F18" s="15">
        <f>'4'!F48</f>
        <v>13</v>
      </c>
      <c r="G18" s="15">
        <f>'4'!G48</f>
        <v>29.5</v>
      </c>
      <c r="H18" s="29"/>
      <c r="L18" s="16"/>
    </row>
    <row r="19" spans="2:12" ht="26.25" customHeight="1" x14ac:dyDescent="0.2">
      <c r="B19" s="7" t="s">
        <v>78</v>
      </c>
      <c r="C19" s="15">
        <f>'5'!C48</f>
        <v>6.75</v>
      </c>
      <c r="D19" s="15">
        <f>'5'!D48</f>
        <v>6.125</v>
      </c>
      <c r="E19" s="15">
        <f>'5'!E48</f>
        <v>6.25</v>
      </c>
      <c r="F19" s="15">
        <f>'5'!F48</f>
        <v>13.25</v>
      </c>
      <c r="G19" s="66">
        <f>'5'!G48</f>
        <v>32.375</v>
      </c>
      <c r="H19" s="29"/>
      <c r="L19" s="16"/>
    </row>
    <row r="20" spans="2:12" ht="26.25" customHeight="1" x14ac:dyDescent="0.2">
      <c r="B20" s="7"/>
      <c r="C20" s="15"/>
      <c r="D20" s="15"/>
      <c r="E20" s="15"/>
      <c r="F20" s="15"/>
      <c r="G20" s="65"/>
      <c r="H20" s="29"/>
      <c r="L20" s="16"/>
    </row>
    <row r="21" spans="2:12" ht="26.25" customHeight="1" x14ac:dyDescent="0.2">
      <c r="B21" s="7"/>
      <c r="C21" s="15"/>
      <c r="D21" s="15"/>
      <c r="E21" s="15"/>
      <c r="F21" s="15"/>
      <c r="G21" s="65"/>
      <c r="H21" s="29"/>
      <c r="L21" s="16"/>
    </row>
    <row r="22" spans="2:12" ht="21" customHeight="1" x14ac:dyDescent="0.2">
      <c r="B22" s="31" t="s">
        <v>9</v>
      </c>
      <c r="C22" s="30"/>
      <c r="D22" s="30"/>
      <c r="E22" s="29"/>
      <c r="F22" s="29"/>
    </row>
    <row r="23" spans="2:12" ht="21" customHeight="1" x14ac:dyDescent="0.2">
      <c r="B23" s="4"/>
      <c r="D23" s="30"/>
      <c r="E23" s="29"/>
      <c r="F23" s="29"/>
      <c r="G23" s="35"/>
    </row>
    <row r="24" spans="2:12" ht="21" customHeight="1" x14ac:dyDescent="0.2">
      <c r="B24" s="4"/>
      <c r="D24" s="30"/>
      <c r="E24" s="29"/>
      <c r="F24" s="29"/>
      <c r="G24" s="31"/>
    </row>
    <row r="25" spans="2:12" ht="21" customHeight="1" x14ac:dyDescent="0.2">
      <c r="B25" s="4"/>
      <c r="D25" s="30"/>
      <c r="E25" s="29"/>
      <c r="F25" s="29"/>
    </row>
    <row r="26" spans="2:12" ht="16" x14ac:dyDescent="0.2">
      <c r="B26" s="1"/>
      <c r="C26" s="32"/>
      <c r="D26" s="32"/>
    </row>
    <row r="27" spans="2:12" ht="23.25" customHeight="1" x14ac:dyDescent="0.2">
      <c r="B27" s="4"/>
      <c r="C27" s="4"/>
      <c r="D27" s="4"/>
      <c r="E27" s="4"/>
      <c r="F27" s="4"/>
      <c r="G27" s="4"/>
    </row>
    <row r="28" spans="2:12" ht="23.25" customHeight="1" x14ac:dyDescent="0.2">
      <c r="B28" s="4"/>
      <c r="C28" s="4"/>
      <c r="D28" s="4"/>
      <c r="E28" s="4"/>
      <c r="F28" s="4"/>
      <c r="G28" s="4"/>
    </row>
    <row r="29" spans="2:12" ht="23.25" customHeight="1" x14ac:dyDescent="0.2">
      <c r="B29" s="4"/>
      <c r="C29" s="4"/>
      <c r="D29" s="4"/>
      <c r="E29" s="4"/>
      <c r="F29" s="4"/>
      <c r="G29" s="4"/>
    </row>
    <row r="30" spans="2:12" ht="23.25" customHeight="1" x14ac:dyDescent="0.2">
      <c r="B30" s="4"/>
      <c r="C30" s="4"/>
      <c r="D30" s="4"/>
      <c r="E30" s="4"/>
      <c r="F30" s="4"/>
      <c r="G30" s="4"/>
    </row>
    <row r="31" spans="2:12" ht="23.25" customHeight="1" x14ac:dyDescent="0.2">
      <c r="B31" s="4"/>
      <c r="C31" s="4"/>
      <c r="D31" s="4"/>
      <c r="E31" s="4"/>
      <c r="F31" s="4"/>
      <c r="G31" s="4"/>
    </row>
    <row r="32" spans="2:12" s="19" customFormat="1" ht="23.25" customHeight="1" x14ac:dyDescent="0.2">
      <c r="B32" s="4"/>
      <c r="C32" s="4"/>
      <c r="D32" s="4"/>
      <c r="E32" s="4"/>
      <c r="F32" s="4"/>
      <c r="G32" s="4"/>
    </row>
    <row r="33" s="4" customFormat="1" ht="23.25" customHeight="1" x14ac:dyDescent="0.2"/>
    <row r="34" s="4" customFormat="1" ht="23.25" customHeight="1" x14ac:dyDescent="0.2"/>
    <row r="35" s="4" customFormat="1" ht="23.25" customHeight="1" x14ac:dyDescent="0.2"/>
    <row r="36" s="4" customFormat="1" ht="23.25" customHeight="1" x14ac:dyDescent="0.2"/>
    <row r="37" s="4" customFormat="1" ht="23.25" customHeight="1" x14ac:dyDescent="0.2"/>
    <row r="38" s="4" customFormat="1" ht="23.25" customHeight="1" x14ac:dyDescent="0.2"/>
    <row r="39" s="4" customFormat="1" ht="23.25" customHeight="1" x14ac:dyDescent="0.2"/>
    <row r="40" s="4" customFormat="1" ht="23.25" customHeight="1" x14ac:dyDescent="0.2"/>
    <row r="41" s="4" customFormat="1" x14ac:dyDescent="0.2"/>
    <row r="42" s="4" customFormat="1" x14ac:dyDescent="0.2"/>
    <row r="43" s="4" customFormat="1" ht="18.75" customHeight="1" x14ac:dyDescent="0.2"/>
    <row r="44" s="4" customFormat="1" ht="18.75" customHeigh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58" spans="3:7" x14ac:dyDescent="0.2">
      <c r="C58" s="34"/>
      <c r="D58" s="34"/>
      <c r="E58" s="34"/>
      <c r="F58" s="34"/>
      <c r="G58" s="33"/>
    </row>
    <row r="59" spans="3:7" ht="23.5" customHeight="1" x14ac:dyDescent="0.2"/>
    <row r="60" spans="3:7" ht="23.5" customHeight="1" x14ac:dyDescent="0.2"/>
    <row r="61" spans="3:7" ht="33.75" customHeight="1" x14ac:dyDescent="0.2"/>
    <row r="64" spans="3:7" ht="17.25" customHeight="1" x14ac:dyDescent="0.2"/>
    <row r="65" spans="2:7" ht="15.75" customHeight="1" x14ac:dyDescent="0.2"/>
    <row r="75" spans="2:7" x14ac:dyDescent="0.2">
      <c r="B75" s="35"/>
      <c r="C75" s="34"/>
      <c r="D75" s="34"/>
      <c r="E75" s="34"/>
      <c r="F75" s="34"/>
      <c r="G75" s="33"/>
    </row>
    <row r="78" spans="2:7" ht="18.75" customHeight="1" x14ac:dyDescent="0.2"/>
    <row r="79" spans="2:7" x14ac:dyDescent="0.2">
      <c r="B79" s="35"/>
    </row>
    <row r="88" spans="2:7" ht="23.5" customHeight="1" x14ac:dyDescent="0.2"/>
    <row r="89" spans="2:7" ht="23.5" customHeight="1" x14ac:dyDescent="0.2"/>
    <row r="90" spans="2:7" ht="23.5" customHeight="1" x14ac:dyDescent="0.2"/>
    <row r="91" spans="2:7" ht="23.5" customHeight="1" x14ac:dyDescent="0.2"/>
    <row r="92" spans="2:7" ht="23.5" customHeight="1" x14ac:dyDescent="0.2">
      <c r="B92" s="35"/>
      <c r="C92" s="34"/>
      <c r="D92" s="34"/>
      <c r="E92" s="34"/>
      <c r="F92" s="34"/>
      <c r="G92" s="33"/>
    </row>
    <row r="93" spans="2:7" ht="26.25" customHeight="1" x14ac:dyDescent="0.2"/>
    <row r="94" spans="2:7" ht="14.5" customHeight="1" x14ac:dyDescent="0.2">
      <c r="B94" s="35"/>
    </row>
    <row r="95" spans="2:7" x14ac:dyDescent="0.2">
      <c r="B95" s="31"/>
    </row>
  </sheetData>
  <phoneticPr fontId="18" type="noConversion"/>
  <conditionalFormatting sqref="G10:G12">
    <cfRule type="cellIs" dxfId="53" priority="1" operator="lessThan">
      <formula>1</formula>
    </cfRule>
    <cfRule type="cellIs" dxfId="52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  <ignoredErrors>
    <ignoredError sqref="G11:G13" calculatedColumn="1"/>
  </ignoredError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42AC0-E98F-4AB6-A0D1-32EEBE0F29ED}">
  <dimension ref="A1:H122"/>
  <sheetViews>
    <sheetView topLeftCell="C44" zoomScaleNormal="60" workbookViewId="0">
      <selection activeCell="H66" sqref="H66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54"/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x14ac:dyDescent="0.2">
      <c r="A5" s="54"/>
      <c r="B5" s="54"/>
      <c r="C5" s="54"/>
      <c r="D5" s="54"/>
      <c r="E5" s="54"/>
    </row>
    <row r="6" spans="1:5" ht="21" x14ac:dyDescent="0.25">
      <c r="A6" s="54"/>
      <c r="B6" s="53" t="s">
        <v>33</v>
      </c>
      <c r="C6" s="54">
        <v>1</v>
      </c>
      <c r="D6" s="55"/>
      <c r="E6" s="54"/>
    </row>
    <row r="7" spans="1:5" ht="21" x14ac:dyDescent="0.25">
      <c r="A7" s="54"/>
      <c r="B7" s="53" t="s">
        <v>34</v>
      </c>
      <c r="C7" s="56"/>
      <c r="D7" s="55" t="s">
        <v>87</v>
      </c>
      <c r="E7" s="56"/>
    </row>
    <row r="8" spans="1:5" ht="21" x14ac:dyDescent="0.25">
      <c r="A8" s="54"/>
      <c r="B8" s="53" t="s">
        <v>35</v>
      </c>
      <c r="C8" s="56"/>
      <c r="D8" s="55" t="s">
        <v>88</v>
      </c>
      <c r="E8" s="56"/>
    </row>
    <row r="9" spans="1:5" ht="21" x14ac:dyDescent="0.25">
      <c r="A9" s="54"/>
      <c r="B9" s="53" t="s">
        <v>36</v>
      </c>
      <c r="C9" s="56"/>
      <c r="D9" s="55"/>
      <c r="E9" s="56"/>
    </row>
    <row r="10" spans="1:5" ht="21" x14ac:dyDescent="0.25">
      <c r="A10" s="54"/>
      <c r="B10" s="53" t="s">
        <v>37</v>
      </c>
      <c r="C10" s="56"/>
      <c r="D10" s="55"/>
      <c r="E10" s="56"/>
    </row>
    <row r="11" spans="1:5" ht="21" x14ac:dyDescent="0.25">
      <c r="A11" s="54"/>
      <c r="B11" s="53" t="s">
        <v>38</v>
      </c>
      <c r="C11" s="56"/>
      <c r="D11" s="57"/>
      <c r="E11" s="56"/>
    </row>
    <row r="12" spans="1:5" ht="21" x14ac:dyDescent="0.25">
      <c r="A12" s="54"/>
      <c r="B12" s="53" t="s">
        <v>39</v>
      </c>
      <c r="C12" s="56"/>
      <c r="D12" s="55"/>
      <c r="E12" s="56"/>
    </row>
    <row r="13" spans="1:5" ht="21" x14ac:dyDescent="0.25">
      <c r="A13" s="54"/>
      <c r="B13" s="53" t="s">
        <v>40</v>
      </c>
      <c r="C13" s="56"/>
      <c r="D13" s="55"/>
      <c r="E13" s="56"/>
    </row>
    <row r="14" spans="1:5" ht="21" x14ac:dyDescent="0.25">
      <c r="A14" s="54"/>
      <c r="B14" s="53" t="s">
        <v>41</v>
      </c>
      <c r="C14" s="56"/>
      <c r="D14" s="55"/>
      <c r="E14" s="56"/>
    </row>
    <row r="15" spans="1:5" ht="21" x14ac:dyDescent="0.25">
      <c r="A15" s="54"/>
      <c r="B15" s="53" t="s">
        <v>42</v>
      </c>
      <c r="C15" s="56"/>
      <c r="D15" s="55"/>
      <c r="E15" s="56"/>
    </row>
    <row r="16" spans="1:5" ht="21" x14ac:dyDescent="0.25">
      <c r="A16" s="54"/>
      <c r="B16" s="53" t="s">
        <v>43</v>
      </c>
      <c r="C16" s="56"/>
      <c r="D16" s="55"/>
      <c r="E16" s="56"/>
    </row>
    <row r="17" spans="1:7" ht="21" x14ac:dyDescent="0.25">
      <c r="A17" s="54"/>
      <c r="B17" s="53" t="s">
        <v>44</v>
      </c>
      <c r="C17" s="56"/>
      <c r="D17" s="55"/>
      <c r="E17" s="56"/>
    </row>
    <row r="18" spans="1:7" ht="21" x14ac:dyDescent="0.25">
      <c r="A18" s="54"/>
      <c r="B18" s="53" t="s">
        <v>45</v>
      </c>
      <c r="C18" s="56"/>
      <c r="D18" s="55" t="s">
        <v>46</v>
      </c>
      <c r="E18" s="56"/>
    </row>
    <row r="19" spans="1:7" ht="21" x14ac:dyDescent="0.25">
      <c r="A19" s="54"/>
      <c r="B19" s="53" t="s">
        <v>47</v>
      </c>
      <c r="C19" s="53"/>
      <c r="D19" s="55"/>
      <c r="E19" s="56"/>
    </row>
    <row r="20" spans="1:7" ht="21" x14ac:dyDescent="0.25">
      <c r="A20" s="54"/>
      <c r="B20" s="53" t="s">
        <v>48</v>
      </c>
      <c r="C20" s="53"/>
      <c r="D20" s="55"/>
      <c r="E20" s="56"/>
    </row>
    <row r="21" spans="1:7" ht="21" x14ac:dyDescent="0.25">
      <c r="A21" s="54"/>
      <c r="B21" s="53" t="s">
        <v>49</v>
      </c>
      <c r="C21" s="56"/>
      <c r="D21" s="55"/>
      <c r="E21" s="56"/>
    </row>
    <row r="22" spans="1:7" ht="21" x14ac:dyDescent="0.25">
      <c r="A22" s="54"/>
      <c r="B22" s="53" t="s">
        <v>50</v>
      </c>
      <c r="C22" s="56"/>
      <c r="D22" s="55"/>
      <c r="E22" s="56"/>
    </row>
    <row r="23" spans="1:7" s="5" customFormat="1" ht="27" customHeight="1" x14ac:dyDescent="0.25">
      <c r="A23" s="58"/>
      <c r="B23" s="53" t="s">
        <v>51</v>
      </c>
      <c r="C23" s="56"/>
      <c r="D23" s="55"/>
      <c r="E23" s="56"/>
      <c r="F23" s="3"/>
      <c r="G23" s="4"/>
    </row>
    <row r="24" spans="1:7" s="5" customFormat="1" ht="27" customHeight="1" x14ac:dyDescent="0.25">
      <c r="A24" s="58"/>
      <c r="B24" s="53" t="s">
        <v>32</v>
      </c>
      <c r="C24" s="56"/>
      <c r="D24" s="56"/>
      <c r="E24" s="56"/>
      <c r="F24" s="3"/>
      <c r="G24" s="4"/>
    </row>
    <row r="25" spans="1:7" s="5" customFormat="1" ht="13.5" customHeight="1" x14ac:dyDescent="0.25">
      <c r="B25" s="2"/>
      <c r="C25" s="3"/>
      <c r="D25" s="3"/>
      <c r="E25" s="3"/>
      <c r="F25" s="3"/>
      <c r="G25" s="4"/>
    </row>
    <row r="26" spans="1:7" s="5" customFormat="1" ht="21" x14ac:dyDescent="0.25">
      <c r="B26" s="2" t="s">
        <v>11</v>
      </c>
      <c r="C26" s="40">
        <v>4</v>
      </c>
      <c r="D26" s="3"/>
      <c r="E26" s="3"/>
      <c r="F26" s="3"/>
      <c r="G26" s="4"/>
    </row>
    <row r="27" spans="1:7" x14ac:dyDescent="0.2">
      <c r="B27" s="6"/>
    </row>
    <row r="28" spans="1:7" x14ac:dyDescent="0.2">
      <c r="B28" s="7" t="s">
        <v>5</v>
      </c>
      <c r="C28" s="7" t="s">
        <v>27</v>
      </c>
      <c r="D28" s="7" t="s">
        <v>28</v>
      </c>
      <c r="E28" s="41" t="s">
        <v>29</v>
      </c>
      <c r="F28" s="7" t="s">
        <v>30</v>
      </c>
      <c r="G28" s="36" t="s">
        <v>6</v>
      </c>
    </row>
    <row r="29" spans="1:7" x14ac:dyDescent="0.2">
      <c r="B29" s="8"/>
      <c r="C29" s="9" t="s">
        <v>0</v>
      </c>
      <c r="D29" s="9" t="s">
        <v>1</v>
      </c>
      <c r="E29" s="9" t="s">
        <v>25</v>
      </c>
      <c r="F29" s="9" t="s">
        <v>13</v>
      </c>
      <c r="G29" s="46" t="s">
        <v>19</v>
      </c>
    </row>
    <row r="30" spans="1:7" x14ac:dyDescent="0.2">
      <c r="B30" s="8"/>
      <c r="C30" s="9" t="s">
        <v>23</v>
      </c>
      <c r="D30" s="9" t="s">
        <v>23</v>
      </c>
      <c r="E30" s="9"/>
      <c r="F30" s="61" t="s">
        <v>24</v>
      </c>
      <c r="G30" s="46" t="s">
        <v>22</v>
      </c>
    </row>
    <row r="31" spans="1:7" x14ac:dyDescent="0.2">
      <c r="B31" s="8"/>
      <c r="C31" s="9"/>
      <c r="D31" s="9"/>
      <c r="E31" s="9"/>
      <c r="F31" s="9"/>
      <c r="G31" s="46" t="s">
        <v>21</v>
      </c>
    </row>
    <row r="32" spans="1:7" x14ac:dyDescent="0.2">
      <c r="B32" s="10"/>
      <c r="C32" s="11"/>
      <c r="D32" s="11"/>
      <c r="E32" s="11"/>
      <c r="F32" s="11"/>
      <c r="G32" s="47" t="s">
        <v>20</v>
      </c>
    </row>
    <row r="33" spans="2:7" x14ac:dyDescent="0.2">
      <c r="B33" s="11" t="s">
        <v>2</v>
      </c>
      <c r="C33" s="49">
        <v>4</v>
      </c>
      <c r="D33" s="49">
        <v>7</v>
      </c>
      <c r="E33" s="49">
        <v>4</v>
      </c>
      <c r="F33" s="49">
        <v>4</v>
      </c>
      <c r="G33" s="48"/>
    </row>
    <row r="34" spans="2:7" x14ac:dyDescent="0.2">
      <c r="B34" s="9" t="s">
        <v>72</v>
      </c>
      <c r="C34" s="50">
        <v>3</v>
      </c>
      <c r="D34" s="50">
        <v>6</v>
      </c>
      <c r="E34" s="50">
        <v>5</v>
      </c>
      <c r="F34" s="50">
        <v>3</v>
      </c>
      <c r="G34" s="13"/>
    </row>
    <row r="35" spans="2:7" x14ac:dyDescent="0.2">
      <c r="B35" s="9" t="s">
        <v>3</v>
      </c>
      <c r="C35" s="50">
        <v>3</v>
      </c>
      <c r="D35" s="50">
        <v>2</v>
      </c>
      <c r="E35" s="50">
        <v>3</v>
      </c>
      <c r="F35" s="50">
        <v>3</v>
      </c>
      <c r="G35" s="13"/>
    </row>
    <row r="36" spans="2:7" x14ac:dyDescent="0.2">
      <c r="B36" s="9" t="s">
        <v>4</v>
      </c>
      <c r="C36" s="50">
        <v>3</v>
      </c>
      <c r="D36" s="50">
        <v>4</v>
      </c>
      <c r="E36" s="50">
        <v>6</v>
      </c>
      <c r="F36" s="50">
        <v>3</v>
      </c>
      <c r="G36" s="13"/>
    </row>
    <row r="37" spans="2:7" x14ac:dyDescent="0.2">
      <c r="B37" s="9"/>
      <c r="C37" s="50"/>
      <c r="D37" s="50"/>
      <c r="E37" s="50"/>
      <c r="F37" s="50"/>
      <c r="G37" s="13"/>
    </row>
    <row r="38" spans="2:7" x14ac:dyDescent="0.2">
      <c r="B38" s="9"/>
      <c r="C38" s="50"/>
      <c r="D38" s="50"/>
      <c r="E38" s="50"/>
      <c r="F38" s="50"/>
      <c r="G38" s="13"/>
    </row>
    <row r="39" spans="2:7" x14ac:dyDescent="0.2">
      <c r="B39" s="9"/>
      <c r="C39" s="50"/>
      <c r="D39" s="50"/>
      <c r="E39" s="50"/>
      <c r="F39" s="50"/>
      <c r="G39" s="13"/>
    </row>
    <row r="40" spans="2:7" x14ac:dyDescent="0.2">
      <c r="B40" s="9"/>
      <c r="C40" s="50"/>
      <c r="D40" s="50"/>
      <c r="E40" s="50"/>
      <c r="F40" s="50"/>
      <c r="G40" s="13"/>
    </row>
    <row r="41" spans="2:7" x14ac:dyDescent="0.2">
      <c r="B41" s="9"/>
      <c r="C41" s="50"/>
      <c r="D41" s="50"/>
      <c r="E41" s="50"/>
      <c r="F41" s="50"/>
      <c r="G41" s="13"/>
    </row>
    <row r="42" spans="2:7" x14ac:dyDescent="0.2">
      <c r="B42" s="9"/>
      <c r="C42" s="50"/>
      <c r="D42" s="50"/>
      <c r="E42" s="50"/>
      <c r="F42" s="50"/>
      <c r="G42" s="13"/>
    </row>
    <row r="43" spans="2:7" x14ac:dyDescent="0.2">
      <c r="B43" s="9"/>
      <c r="C43" s="60"/>
      <c r="D43" s="50"/>
      <c r="E43" s="50"/>
      <c r="F43" s="50"/>
      <c r="G43" s="13"/>
    </row>
    <row r="44" spans="2:7" x14ac:dyDescent="0.2">
      <c r="B44" s="9"/>
      <c r="C44" s="50"/>
      <c r="D44" s="50"/>
      <c r="E44" s="50"/>
      <c r="F44" s="50"/>
      <c r="G44" s="13"/>
    </row>
    <row r="45" spans="2:7" x14ac:dyDescent="0.2">
      <c r="B45" s="9"/>
      <c r="C45" s="50"/>
      <c r="D45" s="50"/>
      <c r="E45" s="50"/>
      <c r="F45" s="50"/>
      <c r="G45" s="13"/>
    </row>
    <row r="46" spans="2:7" x14ac:dyDescent="0.2">
      <c r="B46" s="9"/>
      <c r="C46" s="50"/>
      <c r="D46" s="50"/>
      <c r="E46" s="50"/>
      <c r="F46" s="50"/>
      <c r="G46" s="13"/>
    </row>
    <row r="47" spans="2:7" x14ac:dyDescent="0.2">
      <c r="B47" s="9" t="s">
        <v>8</v>
      </c>
      <c r="C47" s="13">
        <f>SUM(C33:C46)</f>
        <v>13</v>
      </c>
      <c r="D47" s="13">
        <f>SUM(D33:D46)</f>
        <v>19</v>
      </c>
      <c r="E47" s="13">
        <f>SUM(E33:E46)</f>
        <v>18</v>
      </c>
      <c r="F47" s="13">
        <f>SUM(F33:F46)*2</f>
        <v>26</v>
      </c>
      <c r="G47" s="15">
        <f>SUM(C47:F47)/C26</f>
        <v>19</v>
      </c>
    </row>
    <row r="48" spans="2:7" x14ac:dyDescent="0.2">
      <c r="B48" s="14" t="s">
        <v>7</v>
      </c>
      <c r="C48" s="15">
        <f>C47/C26</f>
        <v>3.25</v>
      </c>
      <c r="D48" s="15">
        <f>D47/C26</f>
        <v>4.75</v>
      </c>
      <c r="E48" s="15">
        <f>E47/C26</f>
        <v>4.5</v>
      </c>
      <c r="F48" s="15">
        <f>F47/C26</f>
        <v>6.5</v>
      </c>
      <c r="G48" s="62">
        <f>SUM(C48:F48)</f>
        <v>19</v>
      </c>
    </row>
    <row r="50" spans="2:8" x14ac:dyDescent="0.2">
      <c r="B50" s="54"/>
      <c r="C50" s="54"/>
      <c r="D50" s="54"/>
      <c r="E50" s="54"/>
      <c r="F50" s="54"/>
      <c r="G50" s="54"/>
    </row>
    <row r="51" spans="2:8" x14ac:dyDescent="0.2">
      <c r="B51" s="54"/>
      <c r="C51" s="54"/>
      <c r="D51" s="54"/>
      <c r="E51" s="54"/>
      <c r="F51" s="54"/>
      <c r="G51" s="54"/>
    </row>
    <row r="52" spans="2:8" ht="21" x14ac:dyDescent="0.25">
      <c r="B52" s="53" t="s">
        <v>67</v>
      </c>
      <c r="C52" s="53"/>
      <c r="D52" s="54"/>
      <c r="E52" s="54"/>
      <c r="F52" s="54"/>
      <c r="G52" s="53" t="s">
        <v>62</v>
      </c>
    </row>
    <row r="53" spans="2:8" ht="21" x14ac:dyDescent="0.25">
      <c r="B53" s="53" t="s">
        <v>60</v>
      </c>
      <c r="C53" s="55" t="s">
        <v>79</v>
      </c>
      <c r="D53" s="56"/>
      <c r="E53" s="56"/>
      <c r="F53" s="56"/>
      <c r="G53" s="53" t="s">
        <v>63</v>
      </c>
      <c r="H53" s="3" t="s">
        <v>158</v>
      </c>
    </row>
    <row r="54" spans="2:8" ht="21" x14ac:dyDescent="0.25">
      <c r="B54" s="53" t="s">
        <v>59</v>
      </c>
      <c r="C54" s="56" t="s">
        <v>80</v>
      </c>
      <c r="D54" s="56"/>
      <c r="E54" s="56"/>
      <c r="F54" s="56"/>
      <c r="G54" s="56"/>
      <c r="H54" s="3" t="s">
        <v>162</v>
      </c>
    </row>
    <row r="55" spans="2:8" ht="21" x14ac:dyDescent="0.25">
      <c r="B55" s="53" t="s">
        <v>52</v>
      </c>
      <c r="C55" s="55" t="s">
        <v>81</v>
      </c>
      <c r="D55" s="56"/>
      <c r="E55" s="56"/>
      <c r="F55" s="56"/>
      <c r="G55" s="56"/>
      <c r="H55" s="3"/>
    </row>
    <row r="56" spans="2:8" ht="21" x14ac:dyDescent="0.25">
      <c r="B56" s="53" t="s">
        <v>69</v>
      </c>
      <c r="C56" s="56"/>
      <c r="D56" s="56"/>
      <c r="E56" s="56"/>
      <c r="F56" s="56"/>
      <c r="G56" s="56"/>
      <c r="H56" s="3"/>
    </row>
    <row r="57" spans="2:8" ht="21" x14ac:dyDescent="0.25">
      <c r="B57" s="53" t="s">
        <v>68</v>
      </c>
      <c r="C57" s="56" t="s">
        <v>82</v>
      </c>
      <c r="D57" s="56"/>
      <c r="E57" s="56"/>
      <c r="F57" s="56"/>
      <c r="G57" s="53" t="s">
        <v>64</v>
      </c>
      <c r="H57" s="3" t="s">
        <v>159</v>
      </c>
    </row>
    <row r="58" spans="2:8" ht="21" x14ac:dyDescent="0.25">
      <c r="B58" s="53" t="s">
        <v>70</v>
      </c>
      <c r="C58" s="56" t="s">
        <v>83</v>
      </c>
      <c r="D58" s="56"/>
      <c r="E58" s="56"/>
      <c r="F58" s="56"/>
      <c r="G58" s="56"/>
      <c r="H58" s="3" t="s">
        <v>164</v>
      </c>
    </row>
    <row r="59" spans="2:8" ht="21" x14ac:dyDescent="0.25">
      <c r="B59" s="53" t="s">
        <v>55</v>
      </c>
      <c r="C59" s="56"/>
      <c r="D59" s="56"/>
      <c r="E59" s="56"/>
      <c r="F59" s="56"/>
      <c r="G59" s="56"/>
      <c r="H59" s="3"/>
    </row>
    <row r="60" spans="2:8" ht="21" x14ac:dyDescent="0.25">
      <c r="B60" s="53" t="s">
        <v>56</v>
      </c>
      <c r="C60" s="56"/>
      <c r="D60" s="56"/>
      <c r="E60" s="56"/>
      <c r="F60" s="56"/>
      <c r="G60" s="53" t="s">
        <v>65</v>
      </c>
      <c r="H60" s="3" t="s">
        <v>160</v>
      </c>
    </row>
    <row r="61" spans="2:8" ht="21" x14ac:dyDescent="0.25">
      <c r="B61" s="53" t="s">
        <v>57</v>
      </c>
      <c r="C61" s="56" t="s">
        <v>84</v>
      </c>
      <c r="D61" s="56"/>
      <c r="E61" s="56"/>
      <c r="F61" s="56"/>
      <c r="G61" s="56"/>
      <c r="H61" s="3" t="s">
        <v>165</v>
      </c>
    </row>
    <row r="62" spans="2:8" ht="21" x14ac:dyDescent="0.25">
      <c r="B62" s="53" t="s">
        <v>58</v>
      </c>
      <c r="C62" s="56" t="s">
        <v>85</v>
      </c>
      <c r="D62" s="56"/>
      <c r="E62" s="56"/>
      <c r="F62" s="56"/>
      <c r="G62" s="56"/>
      <c r="H62" s="3"/>
    </row>
    <row r="63" spans="2:8" ht="21" x14ac:dyDescent="0.25">
      <c r="B63" s="53" t="s">
        <v>53</v>
      </c>
      <c r="C63" s="56"/>
      <c r="D63" s="56"/>
      <c r="E63" s="56"/>
      <c r="F63" s="56"/>
      <c r="G63" s="53" t="s">
        <v>66</v>
      </c>
      <c r="H63" s="3" t="s">
        <v>161</v>
      </c>
    </row>
    <row r="64" spans="2:8" ht="21" x14ac:dyDescent="0.25">
      <c r="B64" s="53" t="s">
        <v>54</v>
      </c>
      <c r="C64" s="56"/>
      <c r="D64" s="56"/>
      <c r="E64" s="56"/>
      <c r="F64" s="56"/>
      <c r="G64" s="56"/>
      <c r="H64" s="3" t="s">
        <v>163</v>
      </c>
    </row>
    <row r="65" spans="2:8" ht="21" x14ac:dyDescent="0.25">
      <c r="B65" s="53"/>
      <c r="C65" s="56"/>
      <c r="D65" s="56"/>
      <c r="E65" s="56"/>
      <c r="F65" s="56"/>
      <c r="G65" s="56"/>
      <c r="H65" s="3" t="s">
        <v>166</v>
      </c>
    </row>
    <row r="66" spans="2:8" ht="21" x14ac:dyDescent="0.25">
      <c r="B66" s="53" t="s">
        <v>61</v>
      </c>
      <c r="C66" s="56"/>
      <c r="D66" s="56"/>
      <c r="E66" s="56"/>
      <c r="F66" s="56"/>
      <c r="G66" s="56"/>
    </row>
    <row r="67" spans="2:8" ht="21" x14ac:dyDescent="0.25">
      <c r="B67" s="56" t="s">
        <v>86</v>
      </c>
      <c r="C67" s="56"/>
      <c r="D67" s="56"/>
      <c r="E67" s="56"/>
      <c r="F67" s="56"/>
      <c r="G67" s="53"/>
    </row>
    <row r="68" spans="2:8" ht="18.75" customHeight="1" x14ac:dyDescent="0.25">
      <c r="B68" s="56" t="s">
        <v>89</v>
      </c>
      <c r="C68" s="56"/>
      <c r="D68" s="56"/>
      <c r="E68" s="56"/>
      <c r="F68" s="56"/>
      <c r="G68" s="56"/>
    </row>
    <row r="69" spans="2:8" ht="18.75" customHeight="1" x14ac:dyDescent="0.25">
      <c r="B69" s="3" t="s">
        <v>90</v>
      </c>
    </row>
    <row r="79" spans="2:8" x14ac:dyDescent="0.2">
      <c r="B79" s="4"/>
      <c r="C79" s="19"/>
      <c r="D79" s="19"/>
      <c r="E79" s="19"/>
      <c r="F79" s="19"/>
      <c r="G79" s="4"/>
    </row>
    <row r="80" spans="2:8" x14ac:dyDescent="0.2">
      <c r="B80" s="4"/>
      <c r="C80" s="19"/>
      <c r="D80" s="19"/>
      <c r="E80" s="19"/>
      <c r="F80" s="19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18"/>
      <c r="D83" s="18"/>
      <c r="E83" s="18"/>
      <c r="F83" s="18"/>
      <c r="G83" s="18"/>
    </row>
    <row r="84" spans="2:7" x14ac:dyDescent="0.2">
      <c r="B84" s="4"/>
      <c r="C84" s="4"/>
      <c r="D84" s="4"/>
      <c r="E84" s="4"/>
      <c r="F84" s="4"/>
      <c r="G84" s="4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23.5" customHeight="1" x14ac:dyDescent="0.2">
      <c r="B86" s="16"/>
      <c r="C86" s="16"/>
      <c r="D86" s="16"/>
      <c r="E86" s="16"/>
      <c r="F86" s="16"/>
      <c r="G86" s="16"/>
    </row>
    <row r="87" spans="2:7" ht="33.75" customHeight="1" x14ac:dyDescent="0.2">
      <c r="B87" s="16"/>
      <c r="C87" s="16"/>
      <c r="D87" s="16"/>
      <c r="E87" s="16"/>
      <c r="F87" s="16"/>
      <c r="G87" s="16"/>
    </row>
    <row r="88" spans="2:7" x14ac:dyDescent="0.2">
      <c r="B88" s="6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20"/>
      <c r="D91" s="20"/>
      <c r="E91" s="20"/>
      <c r="F91" s="20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20"/>
      <c r="D95" s="20"/>
      <c r="E95" s="20"/>
      <c r="F95" s="20"/>
      <c r="G95" s="4"/>
    </row>
    <row r="96" spans="2:7" x14ac:dyDescent="0.2">
      <c r="B96" s="4"/>
      <c r="C96" s="20"/>
      <c r="D96" s="20"/>
      <c r="E96" s="20"/>
      <c r="F96" s="20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18"/>
      <c r="D101" s="18"/>
      <c r="E101" s="18"/>
      <c r="F101" s="18"/>
      <c r="G101" s="18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6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20"/>
      <c r="D112" s="20"/>
      <c r="E112" s="20"/>
      <c r="F112" s="20"/>
      <c r="G112" s="4"/>
    </row>
    <row r="113" spans="2:7" x14ac:dyDescent="0.2">
      <c r="B113" s="4"/>
      <c r="C113" s="20"/>
      <c r="D113" s="20"/>
      <c r="E113" s="20"/>
      <c r="F113" s="20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18"/>
      <c r="D118" s="4"/>
      <c r="E118" s="18"/>
      <c r="F118" s="18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</sheetData>
  <conditionalFormatting sqref="C26">
    <cfRule type="cellIs" dxfId="44" priority="8" operator="lessThan">
      <formula>1</formula>
    </cfRule>
    <cfRule type="cellIs" dxfId="43" priority="9" operator="lessThan">
      <formula>1</formula>
    </cfRule>
  </conditionalFormatting>
  <conditionalFormatting sqref="C33">
    <cfRule type="cellIs" dxfId="42" priority="13" operator="greaterThan">
      <formula>10</formula>
    </cfRule>
  </conditionalFormatting>
  <conditionalFormatting sqref="C33:F46">
    <cfRule type="cellIs" dxfId="41" priority="7" operator="lessThan">
      <formula>1</formula>
    </cfRule>
    <cfRule type="cellIs" dxfId="40" priority="10" operator="lessThan">
      <formula>1</formula>
    </cfRule>
    <cfRule type="cellIs" dxfId="39" priority="11" operator="lessThan">
      <formula>1</formula>
    </cfRule>
    <cfRule type="cellIs" dxfId="38" priority="12" operator="greaterThan">
      <formula>10</formula>
    </cfRule>
  </conditionalFormatting>
  <conditionalFormatting sqref="G29:G31">
    <cfRule type="cellIs" dxfId="37" priority="1" operator="lessThan">
      <formula>1</formula>
    </cfRule>
    <cfRule type="cellIs" dxfId="36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18566-6320-4C39-904E-10F36E5FE43B}">
  <dimension ref="A1:O122"/>
  <sheetViews>
    <sheetView topLeftCell="A61" zoomScale="94" zoomScaleNormal="60" workbookViewId="0">
      <selection activeCell="B72" sqref="B72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54"/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x14ac:dyDescent="0.2">
      <c r="A5" s="54"/>
      <c r="B5" s="54"/>
      <c r="C5" s="54"/>
      <c r="D5" s="54"/>
      <c r="E5" s="54"/>
    </row>
    <row r="6" spans="1:5" ht="21" x14ac:dyDescent="0.25">
      <c r="A6" s="54"/>
      <c r="B6" s="53" t="s">
        <v>33</v>
      </c>
      <c r="C6" s="54">
        <v>2</v>
      </c>
      <c r="D6" s="55"/>
      <c r="E6" s="54"/>
    </row>
    <row r="7" spans="1:5" ht="21" x14ac:dyDescent="0.25">
      <c r="A7" s="54"/>
      <c r="B7" s="53" t="s">
        <v>34</v>
      </c>
      <c r="C7" s="56" t="s">
        <v>91</v>
      </c>
      <c r="D7" s="55"/>
      <c r="E7" s="56"/>
    </row>
    <row r="8" spans="1:5" ht="21" x14ac:dyDescent="0.25">
      <c r="A8" s="54"/>
      <c r="B8" s="53" t="s">
        <v>35</v>
      </c>
      <c r="C8" s="56"/>
      <c r="D8" s="55"/>
      <c r="E8" s="56"/>
    </row>
    <row r="9" spans="1:5" ht="21" x14ac:dyDescent="0.25">
      <c r="A9" s="54"/>
      <c r="B9" s="53" t="s">
        <v>36</v>
      </c>
      <c r="C9" s="56" t="s">
        <v>92</v>
      </c>
      <c r="D9" s="55"/>
      <c r="E9" s="56"/>
    </row>
    <row r="10" spans="1:5" ht="21" x14ac:dyDescent="0.25">
      <c r="A10" s="54"/>
      <c r="B10" s="53" t="s">
        <v>37</v>
      </c>
      <c r="C10" s="56" t="s">
        <v>93</v>
      </c>
      <c r="D10" s="55"/>
      <c r="E10" s="56"/>
    </row>
    <row r="11" spans="1:5" ht="21" x14ac:dyDescent="0.25">
      <c r="A11" s="54"/>
      <c r="B11" s="53" t="s">
        <v>38</v>
      </c>
      <c r="C11" s="56" t="s">
        <v>94</v>
      </c>
      <c r="D11" s="57"/>
      <c r="E11" s="56"/>
    </row>
    <row r="12" spans="1:5" ht="21" x14ac:dyDescent="0.25">
      <c r="A12" s="54"/>
      <c r="B12" s="53" t="s">
        <v>39</v>
      </c>
      <c r="C12" s="56" t="s">
        <v>95</v>
      </c>
      <c r="D12" s="55"/>
      <c r="E12" s="56"/>
    </row>
    <row r="13" spans="1:5" ht="21" x14ac:dyDescent="0.25">
      <c r="A13" s="54"/>
      <c r="B13" s="53" t="s">
        <v>40</v>
      </c>
      <c r="C13" s="56" t="s">
        <v>96</v>
      </c>
      <c r="D13" s="55"/>
      <c r="E13" s="56"/>
    </row>
    <row r="14" spans="1:5" ht="21" x14ac:dyDescent="0.25">
      <c r="A14" s="54"/>
      <c r="B14" s="53" t="s">
        <v>41</v>
      </c>
      <c r="C14" s="67">
        <v>45197</v>
      </c>
      <c r="D14" s="55"/>
      <c r="E14" s="56"/>
    </row>
    <row r="15" spans="1:5" ht="21" x14ac:dyDescent="0.25">
      <c r="A15" s="54"/>
      <c r="B15" s="53" t="s">
        <v>42</v>
      </c>
      <c r="C15" s="56" t="s">
        <v>97</v>
      </c>
      <c r="D15" s="55"/>
      <c r="E15" s="56"/>
    </row>
    <row r="16" spans="1:5" ht="21" x14ac:dyDescent="0.25">
      <c r="A16" s="54"/>
      <c r="B16" s="53" t="s">
        <v>43</v>
      </c>
      <c r="C16" s="56" t="s">
        <v>98</v>
      </c>
      <c r="D16" s="55"/>
      <c r="E16" s="56"/>
    </row>
    <row r="17" spans="1:15" ht="21" x14ac:dyDescent="0.25">
      <c r="A17" s="54"/>
      <c r="B17" s="53" t="s">
        <v>44</v>
      </c>
      <c r="C17" s="56" t="s">
        <v>99</v>
      </c>
      <c r="D17" s="55"/>
      <c r="E17" s="56"/>
    </row>
    <row r="18" spans="1:15" ht="21" x14ac:dyDescent="0.25">
      <c r="A18" s="54"/>
      <c r="B18" s="53" t="s">
        <v>45</v>
      </c>
      <c r="C18" s="56" t="s">
        <v>100</v>
      </c>
      <c r="D18" s="55" t="s">
        <v>46</v>
      </c>
      <c r="E18" s="56"/>
    </row>
    <row r="19" spans="1:15" ht="21" x14ac:dyDescent="0.25">
      <c r="A19" s="54"/>
      <c r="B19" s="53" t="s">
        <v>47</v>
      </c>
      <c r="C19" s="56" t="s">
        <v>101</v>
      </c>
      <c r="D19" s="55"/>
      <c r="E19" s="56"/>
    </row>
    <row r="20" spans="1:15" ht="21" x14ac:dyDescent="0.25">
      <c r="A20" s="54"/>
      <c r="B20" s="53" t="s">
        <v>48</v>
      </c>
      <c r="C20" s="67">
        <v>45209</v>
      </c>
      <c r="D20" s="55"/>
      <c r="E20" s="56"/>
    </row>
    <row r="21" spans="1:15" ht="21" x14ac:dyDescent="0.25">
      <c r="A21" s="54"/>
      <c r="B21" s="53" t="s">
        <v>49</v>
      </c>
      <c r="C21" s="56" t="s">
        <v>102</v>
      </c>
      <c r="D21" s="55"/>
      <c r="E21" s="56"/>
    </row>
    <row r="22" spans="1:15" ht="21" x14ac:dyDescent="0.25">
      <c r="A22" s="54"/>
      <c r="B22" s="53" t="s">
        <v>50</v>
      </c>
      <c r="C22" s="56" t="s">
        <v>103</v>
      </c>
      <c r="D22" s="55"/>
      <c r="E22" s="56"/>
    </row>
    <row r="23" spans="1:15" s="5" customFormat="1" ht="27" customHeight="1" x14ac:dyDescent="0.25">
      <c r="A23" s="58"/>
      <c r="B23" s="53" t="s">
        <v>51</v>
      </c>
      <c r="C23" s="56" t="s">
        <v>104</v>
      </c>
      <c r="D23" s="55"/>
      <c r="E23" s="56"/>
      <c r="F23" s="3"/>
      <c r="G23" s="4"/>
    </row>
    <row r="24" spans="1:15" s="5" customFormat="1" ht="27" customHeight="1" x14ac:dyDescent="0.25">
      <c r="A24" s="58"/>
      <c r="B24" s="53"/>
      <c r="C24" s="56"/>
      <c r="D24" s="56"/>
      <c r="E24" s="56"/>
      <c r="F24" s="3"/>
      <c r="G24" s="4"/>
    </row>
    <row r="25" spans="1:15" s="5" customFormat="1" ht="13.5" customHeight="1" x14ac:dyDescent="0.25">
      <c r="B25" s="2"/>
      <c r="C25" s="3"/>
      <c r="D25" s="3"/>
      <c r="E25" s="3"/>
      <c r="F25" s="3"/>
      <c r="G25" s="4"/>
    </row>
    <row r="26" spans="1:15" s="5" customFormat="1" ht="21" x14ac:dyDescent="0.25">
      <c r="B26" s="2" t="s">
        <v>11</v>
      </c>
      <c r="C26" s="40">
        <v>4</v>
      </c>
      <c r="D26" s="3"/>
      <c r="E26" s="3"/>
      <c r="F26" s="3"/>
      <c r="G26" s="4"/>
    </row>
    <row r="27" spans="1:15" x14ac:dyDescent="0.2">
      <c r="B27" s="6"/>
    </row>
    <row r="28" spans="1:15" x14ac:dyDescent="0.2">
      <c r="B28" s="7" t="s">
        <v>5</v>
      </c>
      <c r="C28" s="7" t="s">
        <v>27</v>
      </c>
      <c r="D28" s="7" t="s">
        <v>28</v>
      </c>
      <c r="E28" s="41" t="s">
        <v>29</v>
      </c>
      <c r="F28" s="7" t="s">
        <v>30</v>
      </c>
      <c r="G28" s="36" t="s">
        <v>6</v>
      </c>
    </row>
    <row r="29" spans="1:15" ht="19" x14ac:dyDescent="0.25">
      <c r="B29" s="8"/>
      <c r="C29" s="9" t="s">
        <v>0</v>
      </c>
      <c r="D29" s="9" t="s">
        <v>1</v>
      </c>
      <c r="E29" s="9" t="s">
        <v>25</v>
      </c>
      <c r="F29" s="9" t="s">
        <v>13</v>
      </c>
      <c r="G29" s="46" t="s">
        <v>19</v>
      </c>
      <c r="J29" s="5"/>
      <c r="K29" s="5"/>
      <c r="L29" s="5"/>
      <c r="M29" s="5"/>
      <c r="N29" s="5"/>
      <c r="O29" s="5"/>
    </row>
    <row r="30" spans="1:15" ht="19" x14ac:dyDescent="0.25">
      <c r="B30" s="8"/>
      <c r="C30" s="9" t="s">
        <v>23</v>
      </c>
      <c r="D30" s="9" t="s">
        <v>23</v>
      </c>
      <c r="E30" s="9"/>
      <c r="F30" s="9" t="s">
        <v>24</v>
      </c>
      <c r="G30" s="46" t="s">
        <v>22</v>
      </c>
      <c r="J30" s="5"/>
      <c r="K30" s="5"/>
      <c r="L30" s="5"/>
      <c r="M30" s="5"/>
      <c r="N30" s="5"/>
      <c r="O30" s="5"/>
    </row>
    <row r="31" spans="1:15" ht="19" x14ac:dyDescent="0.25">
      <c r="B31" s="8"/>
      <c r="C31" s="9"/>
      <c r="D31" s="9"/>
      <c r="E31" s="9"/>
      <c r="F31" s="9"/>
      <c r="G31" s="46" t="s">
        <v>21</v>
      </c>
      <c r="J31" s="5"/>
      <c r="K31" s="5"/>
      <c r="L31" s="5"/>
      <c r="M31" s="5"/>
      <c r="N31" s="5"/>
      <c r="O31" s="5"/>
    </row>
    <row r="32" spans="1:15" ht="19" x14ac:dyDescent="0.25">
      <c r="B32" s="10"/>
      <c r="C32" s="11"/>
      <c r="D32" s="11"/>
      <c r="E32" s="11"/>
      <c r="F32" s="11"/>
      <c r="G32" s="47" t="s">
        <v>20</v>
      </c>
      <c r="J32" s="5"/>
      <c r="K32" s="5"/>
      <c r="L32" s="5"/>
      <c r="M32" s="5"/>
      <c r="N32" s="5"/>
      <c r="O32" s="5"/>
    </row>
    <row r="33" spans="2:15" ht="19" x14ac:dyDescent="0.25">
      <c r="B33" s="11" t="s">
        <v>2</v>
      </c>
      <c r="C33" s="49">
        <v>6</v>
      </c>
      <c r="D33" s="49">
        <v>6</v>
      </c>
      <c r="E33" s="49">
        <v>7</v>
      </c>
      <c r="F33" s="49">
        <v>6</v>
      </c>
      <c r="G33" s="48"/>
      <c r="J33" s="5"/>
      <c r="K33" s="5"/>
      <c r="L33" s="5"/>
      <c r="M33" s="5"/>
      <c r="N33" s="5"/>
      <c r="O33" s="5"/>
    </row>
    <row r="34" spans="2:15" ht="19" x14ac:dyDescent="0.25">
      <c r="B34" s="9" t="s">
        <v>72</v>
      </c>
      <c r="C34" s="50">
        <v>5</v>
      </c>
      <c r="D34" s="50">
        <v>7</v>
      </c>
      <c r="E34" s="50">
        <v>8</v>
      </c>
      <c r="F34" s="50">
        <v>7.5</v>
      </c>
      <c r="G34" s="13"/>
      <c r="J34" s="5"/>
      <c r="K34" s="5"/>
      <c r="L34" s="5"/>
      <c r="M34" s="5"/>
      <c r="N34" s="5"/>
      <c r="O34" s="5"/>
    </row>
    <row r="35" spans="2:15" ht="19" x14ac:dyDescent="0.25">
      <c r="B35" s="9" t="s">
        <v>3</v>
      </c>
      <c r="C35" s="50">
        <v>6</v>
      </c>
      <c r="D35" s="50">
        <v>8</v>
      </c>
      <c r="E35" s="50">
        <v>7.5</v>
      </c>
      <c r="F35" s="50">
        <v>7.5</v>
      </c>
      <c r="G35" s="13"/>
      <c r="J35" s="5"/>
      <c r="K35" s="5"/>
      <c r="L35" s="5"/>
      <c r="M35" s="5"/>
      <c r="N35" s="5"/>
      <c r="O35" s="5"/>
    </row>
    <row r="36" spans="2:15" ht="19" x14ac:dyDescent="0.25">
      <c r="B36" s="9" t="s">
        <v>4</v>
      </c>
      <c r="C36" s="50">
        <v>7</v>
      </c>
      <c r="D36" s="50">
        <v>7</v>
      </c>
      <c r="E36" s="50">
        <v>8</v>
      </c>
      <c r="F36" s="50">
        <v>7</v>
      </c>
      <c r="G36" s="13"/>
      <c r="J36" s="5"/>
      <c r="K36" s="5"/>
      <c r="L36" s="5"/>
      <c r="M36" s="5"/>
      <c r="N36" s="5"/>
      <c r="O36" s="5"/>
    </row>
    <row r="37" spans="2:15" ht="19" x14ac:dyDescent="0.25">
      <c r="B37" s="9"/>
      <c r="C37" s="50"/>
      <c r="D37" s="50"/>
      <c r="E37" s="50"/>
      <c r="F37" s="50"/>
      <c r="G37" s="13"/>
      <c r="J37" s="5"/>
      <c r="K37" s="5"/>
      <c r="L37" s="5"/>
      <c r="M37" s="5"/>
      <c r="N37" s="5"/>
      <c r="O37" s="5"/>
    </row>
    <row r="38" spans="2:15" ht="19" x14ac:dyDescent="0.25">
      <c r="B38" s="9"/>
      <c r="C38" s="50"/>
      <c r="D38" s="50"/>
      <c r="E38" s="50"/>
      <c r="F38" s="50"/>
      <c r="G38" s="13"/>
      <c r="J38" s="5"/>
      <c r="K38" s="5"/>
      <c r="L38" s="5"/>
      <c r="M38" s="5"/>
      <c r="N38" s="5"/>
      <c r="O38" s="5"/>
    </row>
    <row r="39" spans="2:15" ht="19" x14ac:dyDescent="0.25">
      <c r="B39" s="9"/>
      <c r="C39" s="50"/>
      <c r="D39" s="50"/>
      <c r="E39" s="50"/>
      <c r="F39" s="50"/>
      <c r="G39" s="13"/>
      <c r="J39" s="5"/>
      <c r="K39" s="5"/>
      <c r="L39" s="5"/>
      <c r="M39" s="5"/>
      <c r="N39" s="5"/>
      <c r="O39" s="5"/>
    </row>
    <row r="40" spans="2:15" ht="19" x14ac:dyDescent="0.25">
      <c r="B40" s="9"/>
      <c r="C40" s="50"/>
      <c r="D40" s="50"/>
      <c r="E40" s="50"/>
      <c r="F40" s="50"/>
      <c r="G40" s="13"/>
      <c r="J40" s="5"/>
      <c r="K40" s="5"/>
      <c r="L40" s="5"/>
      <c r="M40" s="5"/>
      <c r="N40" s="5"/>
      <c r="O40" s="5"/>
    </row>
    <row r="41" spans="2:15" ht="19" x14ac:dyDescent="0.25">
      <c r="B41" s="9"/>
      <c r="C41" s="50"/>
      <c r="D41" s="50"/>
      <c r="E41" s="50"/>
      <c r="F41" s="50"/>
      <c r="G41" s="13"/>
      <c r="J41" s="5"/>
      <c r="K41" s="5"/>
      <c r="L41" s="5"/>
      <c r="M41" s="5"/>
      <c r="N41" s="5"/>
      <c r="O41" s="5"/>
    </row>
    <row r="42" spans="2:15" ht="19" x14ac:dyDescent="0.25">
      <c r="B42" s="9"/>
      <c r="C42" s="50"/>
      <c r="D42" s="50"/>
      <c r="E42" s="50"/>
      <c r="F42" s="50"/>
      <c r="G42" s="13"/>
      <c r="J42" s="5"/>
      <c r="K42" s="5"/>
      <c r="L42" s="5"/>
      <c r="M42" s="5"/>
      <c r="N42" s="5"/>
      <c r="O42" s="5"/>
    </row>
    <row r="43" spans="2:15" ht="19" x14ac:dyDescent="0.25">
      <c r="B43" s="9"/>
      <c r="C43" s="50"/>
      <c r="D43" s="50"/>
      <c r="E43" s="50"/>
      <c r="F43" s="50"/>
      <c r="G43" s="13"/>
      <c r="J43" s="5"/>
      <c r="K43" s="5"/>
      <c r="L43" s="5"/>
      <c r="M43" s="5"/>
      <c r="N43" s="5"/>
      <c r="O43" s="5"/>
    </row>
    <row r="44" spans="2:15" ht="19" x14ac:dyDescent="0.25">
      <c r="B44" s="9"/>
      <c r="C44" s="50"/>
      <c r="D44" s="50"/>
      <c r="E44" s="50"/>
      <c r="F44" s="50"/>
      <c r="G44" s="13"/>
      <c r="J44" s="5"/>
      <c r="K44" s="5"/>
      <c r="L44" s="5"/>
      <c r="M44" s="5"/>
      <c r="N44" s="5"/>
      <c r="O44" s="5"/>
    </row>
    <row r="45" spans="2:15" ht="19" x14ac:dyDescent="0.25">
      <c r="B45" s="9"/>
      <c r="C45" s="50"/>
      <c r="D45" s="50"/>
      <c r="E45" s="50"/>
      <c r="F45" s="50"/>
      <c r="G45" s="13"/>
      <c r="J45" s="5"/>
      <c r="K45" s="5"/>
      <c r="L45" s="5"/>
      <c r="M45" s="5"/>
      <c r="N45" s="5"/>
      <c r="O45" s="5"/>
    </row>
    <row r="46" spans="2:15" ht="19" x14ac:dyDescent="0.25">
      <c r="B46" s="9"/>
      <c r="C46" s="50"/>
      <c r="D46" s="50"/>
      <c r="E46" s="50"/>
      <c r="F46" s="50"/>
      <c r="G46" s="13"/>
      <c r="J46" s="5"/>
      <c r="K46" s="5"/>
      <c r="L46" s="5"/>
      <c r="M46" s="5"/>
      <c r="N46" s="5"/>
      <c r="O46" s="5"/>
    </row>
    <row r="47" spans="2:15" ht="19" x14ac:dyDescent="0.25">
      <c r="B47" s="9" t="s">
        <v>8</v>
      </c>
      <c r="C47" s="13">
        <f>SUM(C33:C46)</f>
        <v>24</v>
      </c>
      <c r="D47" s="13">
        <f>SUM(D33:D46)</f>
        <v>28</v>
      </c>
      <c r="E47" s="13">
        <f>SUM(E33:E46)</f>
        <v>30.5</v>
      </c>
      <c r="F47" s="13">
        <f>SUM(F33:F46)*2</f>
        <v>56</v>
      </c>
      <c r="G47" s="15">
        <f>SUM(C47:F47)/C26</f>
        <v>34.625</v>
      </c>
      <c r="J47" s="5"/>
      <c r="K47" s="5"/>
      <c r="L47" s="5"/>
      <c r="M47" s="5"/>
      <c r="N47" s="5"/>
      <c r="O47" s="5"/>
    </row>
    <row r="48" spans="2:15" ht="19" x14ac:dyDescent="0.25">
      <c r="B48" s="14" t="s">
        <v>7</v>
      </c>
      <c r="C48" s="15">
        <f>C47/C26</f>
        <v>6</v>
      </c>
      <c r="D48" s="15">
        <f>D47/C26</f>
        <v>7</v>
      </c>
      <c r="E48" s="15">
        <f>E47/C26</f>
        <v>7.625</v>
      </c>
      <c r="F48" s="15">
        <f>F47/C26</f>
        <v>14</v>
      </c>
      <c r="G48" s="62">
        <f>SUM(C48:F48)</f>
        <v>34.625</v>
      </c>
      <c r="J48" s="5"/>
      <c r="K48" s="5"/>
      <c r="L48" s="5"/>
      <c r="M48" s="5"/>
      <c r="N48" s="5"/>
      <c r="O48" s="5"/>
    </row>
    <row r="49" spans="2:15" ht="19" x14ac:dyDescent="0.25">
      <c r="J49" s="5"/>
      <c r="K49" s="5"/>
      <c r="L49" s="5"/>
      <c r="M49" s="5"/>
      <c r="N49" s="5"/>
      <c r="O49" s="5"/>
    </row>
    <row r="50" spans="2:15" x14ac:dyDescent="0.2">
      <c r="B50" s="54"/>
      <c r="C50" s="54"/>
      <c r="D50" s="54"/>
      <c r="E50" s="54"/>
      <c r="F50" s="54"/>
      <c r="G50" s="54"/>
    </row>
    <row r="51" spans="2:15" x14ac:dyDescent="0.2">
      <c r="B51" s="54"/>
      <c r="C51" s="54"/>
      <c r="D51" s="54"/>
      <c r="E51" s="54"/>
      <c r="F51" s="54"/>
      <c r="G51" s="54"/>
    </row>
    <row r="52" spans="2:15" ht="21" x14ac:dyDescent="0.25">
      <c r="B52" s="53" t="s">
        <v>67</v>
      </c>
      <c r="C52" s="53"/>
      <c r="D52" s="54"/>
      <c r="E52" s="54"/>
      <c r="F52" s="54"/>
      <c r="G52" s="53" t="s">
        <v>62</v>
      </c>
    </row>
    <row r="53" spans="2:15" ht="21" x14ac:dyDescent="0.25">
      <c r="B53" s="53" t="s">
        <v>60</v>
      </c>
      <c r="C53" s="55" t="s">
        <v>136</v>
      </c>
      <c r="D53" s="56"/>
      <c r="E53" s="56"/>
      <c r="F53" s="56"/>
      <c r="G53" s="53" t="s">
        <v>63</v>
      </c>
      <c r="H53" s="3" t="s">
        <v>167</v>
      </c>
    </row>
    <row r="54" spans="2:15" ht="21" x14ac:dyDescent="0.25">
      <c r="B54" s="53" t="s">
        <v>59</v>
      </c>
      <c r="C54" s="56"/>
      <c r="D54" s="56"/>
      <c r="E54" s="56"/>
      <c r="F54" s="56"/>
      <c r="G54" s="56"/>
      <c r="H54" s="3" t="s">
        <v>168</v>
      </c>
    </row>
    <row r="55" spans="2:15" ht="21" x14ac:dyDescent="0.25">
      <c r="B55" s="53" t="s">
        <v>52</v>
      </c>
      <c r="C55" s="55" t="s">
        <v>81</v>
      </c>
      <c r="D55" s="56"/>
      <c r="E55" s="56"/>
      <c r="F55" s="56"/>
      <c r="G55" s="56"/>
      <c r="H55" s="3"/>
    </row>
    <row r="56" spans="2:15" ht="21" x14ac:dyDescent="0.25">
      <c r="B56" s="53" t="s">
        <v>69</v>
      </c>
      <c r="C56" s="56"/>
      <c r="D56" s="56"/>
      <c r="E56" s="56"/>
      <c r="F56" s="56"/>
      <c r="G56" s="56"/>
      <c r="H56" s="3"/>
    </row>
    <row r="57" spans="2:15" ht="21" x14ac:dyDescent="0.25">
      <c r="B57" s="53" t="s">
        <v>68</v>
      </c>
      <c r="C57" s="56" t="s">
        <v>82</v>
      </c>
      <c r="D57" s="56"/>
      <c r="E57" s="56"/>
      <c r="F57" s="56"/>
      <c r="G57" s="53" t="s">
        <v>64</v>
      </c>
      <c r="H57" s="3" t="s">
        <v>169</v>
      </c>
    </row>
    <row r="58" spans="2:15" ht="21" x14ac:dyDescent="0.25">
      <c r="B58" s="53" t="s">
        <v>70</v>
      </c>
      <c r="C58" s="56" t="s">
        <v>83</v>
      </c>
      <c r="D58" s="56"/>
      <c r="E58" s="56"/>
      <c r="F58" s="56"/>
      <c r="G58" s="56"/>
      <c r="H58" s="3"/>
    </row>
    <row r="59" spans="2:15" ht="21" x14ac:dyDescent="0.25">
      <c r="B59" s="53" t="s">
        <v>55</v>
      </c>
      <c r="C59" s="56"/>
      <c r="D59" s="56"/>
      <c r="E59" s="56"/>
      <c r="F59" s="56"/>
      <c r="G59" s="56"/>
      <c r="H59" s="3"/>
    </row>
    <row r="60" spans="2:15" ht="21" x14ac:dyDescent="0.25">
      <c r="B60" s="53" t="s">
        <v>56</v>
      </c>
      <c r="C60" s="56"/>
      <c r="D60" s="56"/>
      <c r="E60" s="56"/>
      <c r="F60" s="56"/>
      <c r="G60" s="53" t="s">
        <v>65</v>
      </c>
      <c r="H60" s="3" t="s">
        <v>170</v>
      </c>
    </row>
    <row r="61" spans="2:15" ht="21" x14ac:dyDescent="0.25">
      <c r="B61" s="53" t="s">
        <v>57</v>
      </c>
      <c r="C61" s="56" t="s">
        <v>137</v>
      </c>
      <c r="D61" s="56"/>
      <c r="E61" s="56"/>
      <c r="F61" s="56"/>
      <c r="G61" s="56"/>
      <c r="H61" s="3" t="s">
        <v>172</v>
      </c>
    </row>
    <row r="62" spans="2:15" ht="21" x14ac:dyDescent="0.25">
      <c r="B62" s="53" t="s">
        <v>58</v>
      </c>
      <c r="C62" s="56" t="s">
        <v>138</v>
      </c>
      <c r="D62" s="56"/>
      <c r="E62" s="56"/>
      <c r="F62" s="56"/>
      <c r="G62" s="56"/>
      <c r="H62" s="3"/>
    </row>
    <row r="63" spans="2:15" ht="21" x14ac:dyDescent="0.25">
      <c r="B63" s="53" t="s">
        <v>53</v>
      </c>
      <c r="C63" s="56"/>
      <c r="D63" s="56"/>
      <c r="E63" s="56"/>
      <c r="F63" s="56"/>
      <c r="G63" s="53" t="s">
        <v>66</v>
      </c>
      <c r="H63" s="3" t="s">
        <v>171</v>
      </c>
    </row>
    <row r="64" spans="2:15" ht="21" x14ac:dyDescent="0.25">
      <c r="B64" s="53" t="s">
        <v>54</v>
      </c>
      <c r="C64" s="56"/>
      <c r="D64" s="56"/>
      <c r="E64" s="56"/>
      <c r="F64" s="56"/>
      <c r="G64" s="56"/>
      <c r="H64" s="3" t="s">
        <v>173</v>
      </c>
    </row>
    <row r="65" spans="2:8" ht="21" x14ac:dyDescent="0.25">
      <c r="B65" s="53"/>
      <c r="C65" s="56"/>
      <c r="D65" s="56"/>
      <c r="E65" s="56"/>
      <c r="F65" s="56"/>
      <c r="G65" s="56"/>
      <c r="H65" s="3" t="s">
        <v>174</v>
      </c>
    </row>
    <row r="66" spans="2:8" ht="21" x14ac:dyDescent="0.25">
      <c r="B66" s="53" t="s">
        <v>61</v>
      </c>
      <c r="C66" s="56"/>
      <c r="D66" s="56"/>
      <c r="E66" s="56"/>
      <c r="F66" s="56"/>
      <c r="G66" s="56"/>
    </row>
    <row r="67" spans="2:8" ht="21" x14ac:dyDescent="0.25">
      <c r="B67" s="56" t="s">
        <v>139</v>
      </c>
      <c r="C67" s="56"/>
      <c r="D67" s="56"/>
      <c r="E67" s="56"/>
      <c r="F67" s="56"/>
      <c r="G67" s="53"/>
    </row>
    <row r="68" spans="2:8" ht="18.75" customHeight="1" x14ac:dyDescent="0.25">
      <c r="B68" s="56" t="s">
        <v>140</v>
      </c>
      <c r="C68" s="56"/>
      <c r="D68" s="56"/>
      <c r="E68" s="56"/>
      <c r="F68" s="56"/>
      <c r="G68" s="56"/>
    </row>
    <row r="69" spans="2:8" ht="18.75" customHeight="1" x14ac:dyDescent="0.25">
      <c r="B69" s="3" t="s">
        <v>141</v>
      </c>
    </row>
    <row r="70" spans="2:8" ht="21" x14ac:dyDescent="0.25">
      <c r="B70" s="69" t="s">
        <v>142</v>
      </c>
    </row>
    <row r="71" spans="2:8" ht="21" x14ac:dyDescent="0.25">
      <c r="B71" s="3" t="s">
        <v>143</v>
      </c>
    </row>
    <row r="72" spans="2:8" ht="21" x14ac:dyDescent="0.25">
      <c r="B72" s="3" t="s">
        <v>207</v>
      </c>
    </row>
    <row r="79" spans="2:8" x14ac:dyDescent="0.2">
      <c r="B79" s="4"/>
      <c r="C79" s="19"/>
      <c r="D79" s="19"/>
      <c r="E79" s="19"/>
      <c r="F79" s="19"/>
      <c r="G79" s="4"/>
    </row>
    <row r="80" spans="2:8" x14ac:dyDescent="0.2">
      <c r="B80" s="4"/>
      <c r="C80" s="19"/>
      <c r="D80" s="19"/>
      <c r="E80" s="19"/>
      <c r="F80" s="19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18"/>
      <c r="D83" s="18"/>
      <c r="E83" s="18"/>
      <c r="F83" s="18"/>
      <c r="G83" s="18"/>
    </row>
    <row r="84" spans="2:7" x14ac:dyDescent="0.2">
      <c r="B84" s="4"/>
      <c r="C84" s="4"/>
      <c r="D84" s="4"/>
      <c r="E84" s="4"/>
      <c r="F84" s="4"/>
      <c r="G84" s="4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23.5" customHeight="1" x14ac:dyDescent="0.2">
      <c r="B86" s="16"/>
      <c r="C86" s="16"/>
      <c r="D86" s="16"/>
      <c r="E86" s="16"/>
      <c r="F86" s="16"/>
      <c r="G86" s="16"/>
    </row>
    <row r="87" spans="2:7" ht="33.75" customHeight="1" x14ac:dyDescent="0.2">
      <c r="B87" s="16"/>
      <c r="C87" s="16"/>
      <c r="D87" s="16"/>
      <c r="E87" s="16"/>
      <c r="F87" s="16"/>
      <c r="G87" s="16"/>
    </row>
    <row r="88" spans="2:7" x14ac:dyDescent="0.2">
      <c r="B88" s="6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20"/>
      <c r="D91" s="20"/>
      <c r="E91" s="20"/>
      <c r="F91" s="20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20"/>
      <c r="D95" s="20"/>
      <c r="E95" s="20"/>
      <c r="F95" s="20"/>
      <c r="G95" s="4"/>
    </row>
    <row r="96" spans="2:7" x14ac:dyDescent="0.2">
      <c r="B96" s="4"/>
      <c r="C96" s="20"/>
      <c r="D96" s="20"/>
      <c r="E96" s="20"/>
      <c r="F96" s="20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18"/>
      <c r="D101" s="18"/>
      <c r="E101" s="18"/>
      <c r="F101" s="18"/>
      <c r="G101" s="18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6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20"/>
      <c r="D112" s="20"/>
      <c r="E112" s="20"/>
      <c r="F112" s="20"/>
      <c r="G112" s="4"/>
    </row>
    <row r="113" spans="2:7" x14ac:dyDescent="0.2">
      <c r="B113" s="4"/>
      <c r="C113" s="20"/>
      <c r="D113" s="20"/>
      <c r="E113" s="20"/>
      <c r="F113" s="20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18"/>
      <c r="D118" s="4"/>
      <c r="E118" s="18"/>
      <c r="F118" s="18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</sheetData>
  <conditionalFormatting sqref="C26">
    <cfRule type="cellIs" dxfId="35" priority="8" operator="lessThan">
      <formula>1</formula>
    </cfRule>
    <cfRule type="cellIs" dxfId="34" priority="9" operator="lessThan">
      <formula>1</formula>
    </cfRule>
  </conditionalFormatting>
  <conditionalFormatting sqref="C33">
    <cfRule type="cellIs" dxfId="33" priority="13" operator="greaterThan">
      <formula>10</formula>
    </cfRule>
  </conditionalFormatting>
  <conditionalFormatting sqref="C33:F46">
    <cfRule type="cellIs" dxfId="32" priority="7" operator="lessThan">
      <formula>1</formula>
    </cfRule>
    <cfRule type="cellIs" dxfId="31" priority="10" operator="lessThan">
      <formula>1</formula>
    </cfRule>
    <cfRule type="cellIs" dxfId="30" priority="11" operator="lessThan">
      <formula>1</formula>
    </cfRule>
    <cfRule type="cellIs" dxfId="29" priority="12" operator="greaterThan">
      <formula>10</formula>
    </cfRule>
  </conditionalFormatting>
  <conditionalFormatting sqref="G29:G31">
    <cfRule type="cellIs" dxfId="28" priority="1" operator="lessThan">
      <formula>1</formula>
    </cfRule>
    <cfRule type="cellIs" dxfId="27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B616-CE1B-4D51-8B0D-CA80670C370F}">
  <dimension ref="A1:O122"/>
  <sheetViews>
    <sheetView topLeftCell="A50" zoomScale="82" workbookViewId="0">
      <selection activeCell="B72" sqref="B72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54"/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x14ac:dyDescent="0.2">
      <c r="A5" s="54"/>
      <c r="B5" s="54"/>
      <c r="C5" s="54"/>
      <c r="D5" s="54"/>
      <c r="E5" s="54"/>
    </row>
    <row r="6" spans="1:5" ht="21" x14ac:dyDescent="0.25">
      <c r="A6" s="54"/>
      <c r="B6" s="53" t="s">
        <v>33</v>
      </c>
      <c r="C6" s="54">
        <v>3</v>
      </c>
      <c r="D6" s="55"/>
      <c r="E6" s="54"/>
    </row>
    <row r="7" spans="1:5" ht="21" x14ac:dyDescent="0.25">
      <c r="A7" s="54"/>
      <c r="B7" s="53" t="s">
        <v>34</v>
      </c>
      <c r="C7" s="56" t="s">
        <v>105</v>
      </c>
      <c r="D7" s="55"/>
      <c r="E7" s="56"/>
    </row>
    <row r="8" spans="1:5" ht="21" x14ac:dyDescent="0.25">
      <c r="A8" s="54"/>
      <c r="B8" s="53" t="s">
        <v>35</v>
      </c>
      <c r="C8" s="56" t="s">
        <v>106</v>
      </c>
      <c r="D8" s="55"/>
      <c r="E8" s="56"/>
    </row>
    <row r="9" spans="1:5" ht="21" x14ac:dyDescent="0.25">
      <c r="A9" s="54"/>
      <c r="B9" s="53" t="s">
        <v>36</v>
      </c>
      <c r="C9" s="56" t="s">
        <v>92</v>
      </c>
      <c r="D9" s="55"/>
      <c r="E9" s="56"/>
    </row>
    <row r="10" spans="1:5" ht="21" x14ac:dyDescent="0.25">
      <c r="A10" s="54"/>
      <c r="B10" s="53" t="s">
        <v>37</v>
      </c>
      <c r="C10" s="56" t="s">
        <v>107</v>
      </c>
      <c r="D10" s="55"/>
      <c r="E10" s="56"/>
    </row>
    <row r="11" spans="1:5" ht="21" x14ac:dyDescent="0.25">
      <c r="A11" s="54"/>
      <c r="B11" s="53" t="s">
        <v>38</v>
      </c>
      <c r="C11" s="56" t="s">
        <v>108</v>
      </c>
      <c r="D11" s="57"/>
      <c r="E11" s="56"/>
    </row>
    <row r="12" spans="1:5" ht="21" x14ac:dyDescent="0.25">
      <c r="A12" s="54"/>
      <c r="B12" s="53" t="s">
        <v>39</v>
      </c>
      <c r="C12" s="56" t="s">
        <v>95</v>
      </c>
      <c r="D12" s="55"/>
      <c r="E12" s="56"/>
    </row>
    <row r="13" spans="1:5" ht="21" x14ac:dyDescent="0.25">
      <c r="A13" s="54"/>
      <c r="B13" s="53" t="s">
        <v>40</v>
      </c>
      <c r="C13" s="56" t="s">
        <v>109</v>
      </c>
      <c r="D13" s="55"/>
      <c r="E13" s="56"/>
    </row>
    <row r="14" spans="1:5" ht="21" x14ac:dyDescent="0.25">
      <c r="A14" s="54"/>
      <c r="B14" s="53" t="s">
        <v>41</v>
      </c>
      <c r="C14" s="68">
        <v>45191</v>
      </c>
      <c r="D14" s="55"/>
      <c r="E14" s="56"/>
    </row>
    <row r="15" spans="1:5" ht="21" x14ac:dyDescent="0.25">
      <c r="A15" s="54"/>
      <c r="B15" s="53" t="s">
        <v>42</v>
      </c>
      <c r="C15" s="56" t="s">
        <v>110</v>
      </c>
      <c r="D15" s="55"/>
      <c r="E15" s="56"/>
    </row>
    <row r="16" spans="1:5" ht="21" x14ac:dyDescent="0.25">
      <c r="A16" s="54"/>
      <c r="B16" s="53" t="s">
        <v>43</v>
      </c>
      <c r="C16" s="56" t="s">
        <v>111</v>
      </c>
      <c r="D16" s="55"/>
      <c r="E16" s="56"/>
    </row>
    <row r="17" spans="1:15" ht="21" x14ac:dyDescent="0.25">
      <c r="A17" s="54"/>
      <c r="B17" s="53" t="s">
        <v>44</v>
      </c>
      <c r="C17" s="56">
        <v>3</v>
      </c>
      <c r="D17" s="55"/>
      <c r="E17" s="56"/>
    </row>
    <row r="18" spans="1:15" ht="21" x14ac:dyDescent="0.25">
      <c r="A18" s="54"/>
      <c r="B18" s="53" t="s">
        <v>45</v>
      </c>
      <c r="C18" s="56" t="s">
        <v>112</v>
      </c>
      <c r="D18" s="55" t="s">
        <v>46</v>
      </c>
      <c r="E18" s="56"/>
    </row>
    <row r="19" spans="1:15" ht="21" x14ac:dyDescent="0.25">
      <c r="A19" s="54"/>
      <c r="B19" s="53" t="s">
        <v>47</v>
      </c>
      <c r="C19" s="56" t="s">
        <v>113</v>
      </c>
      <c r="D19" s="55"/>
      <c r="E19" s="56"/>
    </row>
    <row r="20" spans="1:15" ht="21" x14ac:dyDescent="0.25">
      <c r="A20" s="54"/>
      <c r="B20" s="53" t="s">
        <v>48</v>
      </c>
      <c r="C20" s="67">
        <v>45198</v>
      </c>
      <c r="D20" s="55"/>
      <c r="E20" s="56"/>
    </row>
    <row r="21" spans="1:15" ht="21" x14ac:dyDescent="0.25">
      <c r="A21" s="54"/>
      <c r="B21" s="53" t="s">
        <v>49</v>
      </c>
      <c r="C21" s="56" t="s">
        <v>114</v>
      </c>
      <c r="D21" s="55"/>
      <c r="E21" s="56"/>
    </row>
    <row r="22" spans="1:15" ht="21" x14ac:dyDescent="0.25">
      <c r="A22" s="54"/>
      <c r="B22" s="53" t="s">
        <v>50</v>
      </c>
      <c r="C22" s="56" t="s">
        <v>115</v>
      </c>
      <c r="D22" s="55"/>
      <c r="E22" s="56"/>
    </row>
    <row r="23" spans="1:15" s="5" customFormat="1" ht="27" customHeight="1" x14ac:dyDescent="0.25">
      <c r="A23" s="58"/>
      <c r="B23" s="53" t="s">
        <v>51</v>
      </c>
      <c r="C23" s="67">
        <v>45222</v>
      </c>
      <c r="D23" s="55"/>
      <c r="E23" s="56"/>
      <c r="F23" s="3"/>
      <c r="G23" s="4"/>
    </row>
    <row r="24" spans="1:15" s="5" customFormat="1" ht="27" customHeight="1" x14ac:dyDescent="0.25">
      <c r="A24" s="58"/>
      <c r="B24" s="53"/>
      <c r="C24" s="56"/>
      <c r="D24" s="56"/>
      <c r="E24" s="56"/>
      <c r="F24" s="3"/>
      <c r="G24" s="4"/>
    </row>
    <row r="25" spans="1:15" s="5" customFormat="1" ht="13.5" customHeight="1" x14ac:dyDescent="0.25">
      <c r="B25" s="2"/>
      <c r="C25" s="3"/>
      <c r="D25" s="3"/>
      <c r="E25" s="3"/>
      <c r="F25" s="3"/>
      <c r="G25" s="4"/>
    </row>
    <row r="26" spans="1:15" s="5" customFormat="1" ht="21" x14ac:dyDescent="0.25">
      <c r="B26" s="2" t="s">
        <v>11</v>
      </c>
      <c r="C26" s="40">
        <v>4</v>
      </c>
      <c r="D26" s="3"/>
      <c r="E26" s="3"/>
      <c r="F26" s="3"/>
      <c r="G26" s="4"/>
    </row>
    <row r="27" spans="1:15" x14ac:dyDescent="0.2">
      <c r="B27" s="6"/>
    </row>
    <row r="28" spans="1:15" x14ac:dyDescent="0.2">
      <c r="B28" s="7" t="s">
        <v>5</v>
      </c>
      <c r="C28" s="7" t="s">
        <v>27</v>
      </c>
      <c r="D28" s="7" t="s">
        <v>28</v>
      </c>
      <c r="E28" s="41" t="s">
        <v>29</v>
      </c>
      <c r="F28" s="7" t="s">
        <v>30</v>
      </c>
      <c r="G28" s="36" t="s">
        <v>6</v>
      </c>
    </row>
    <row r="29" spans="1:15" ht="19" x14ac:dyDescent="0.25">
      <c r="B29" s="8"/>
      <c r="C29" s="9" t="s">
        <v>0</v>
      </c>
      <c r="D29" s="9" t="s">
        <v>1</v>
      </c>
      <c r="E29" s="9" t="s">
        <v>25</v>
      </c>
      <c r="F29" s="9" t="s">
        <v>13</v>
      </c>
      <c r="G29" s="46" t="s">
        <v>19</v>
      </c>
      <c r="K29" s="5"/>
      <c r="L29" s="5"/>
      <c r="M29" s="5"/>
      <c r="N29" s="5"/>
      <c r="O29" s="5"/>
    </row>
    <row r="30" spans="1:15" ht="19" x14ac:dyDescent="0.25">
      <c r="B30" s="8"/>
      <c r="C30" s="9" t="s">
        <v>23</v>
      </c>
      <c r="D30" s="9" t="s">
        <v>23</v>
      </c>
      <c r="E30" s="9"/>
      <c r="F30" s="9" t="s">
        <v>24</v>
      </c>
      <c r="G30" s="46" t="s">
        <v>22</v>
      </c>
      <c r="K30" s="5"/>
      <c r="L30" s="5"/>
      <c r="M30" s="5"/>
      <c r="N30" s="5"/>
      <c r="O30" s="5"/>
    </row>
    <row r="31" spans="1:15" ht="19" x14ac:dyDescent="0.25">
      <c r="B31" s="8"/>
      <c r="C31" s="9"/>
      <c r="D31" s="9"/>
      <c r="E31" s="9"/>
      <c r="F31" s="9"/>
      <c r="G31" s="46" t="s">
        <v>21</v>
      </c>
      <c r="K31" s="5"/>
      <c r="L31" s="5"/>
      <c r="M31" s="5"/>
      <c r="N31" s="5"/>
      <c r="O31" s="5"/>
    </row>
    <row r="32" spans="1:15" ht="19" x14ac:dyDescent="0.25">
      <c r="B32" s="10"/>
      <c r="C32" s="11"/>
      <c r="D32" s="11"/>
      <c r="E32" s="11"/>
      <c r="F32" s="11"/>
      <c r="G32" s="47" t="s">
        <v>20</v>
      </c>
      <c r="K32" s="5"/>
      <c r="L32" s="5"/>
      <c r="M32" s="5"/>
      <c r="N32" s="5"/>
      <c r="O32" s="5"/>
    </row>
    <row r="33" spans="2:15" ht="19" x14ac:dyDescent="0.25">
      <c r="B33" s="11" t="s">
        <v>2</v>
      </c>
      <c r="C33" s="49">
        <v>9</v>
      </c>
      <c r="D33" s="49">
        <v>9</v>
      </c>
      <c r="E33" s="49">
        <v>8</v>
      </c>
      <c r="F33" s="49">
        <v>7.5</v>
      </c>
      <c r="G33" s="48"/>
      <c r="K33" s="5"/>
      <c r="L33" s="5"/>
      <c r="M33" s="5"/>
      <c r="N33" s="5"/>
      <c r="O33" s="5"/>
    </row>
    <row r="34" spans="2:15" ht="19" x14ac:dyDescent="0.25">
      <c r="B34" s="9" t="s">
        <v>72</v>
      </c>
      <c r="C34" s="50">
        <v>7</v>
      </c>
      <c r="D34" s="50">
        <v>8</v>
      </c>
      <c r="E34" s="50">
        <v>8</v>
      </c>
      <c r="F34" s="50">
        <v>8</v>
      </c>
      <c r="G34" s="13"/>
      <c r="K34" s="5"/>
      <c r="L34" s="5"/>
      <c r="M34" s="5"/>
      <c r="N34" s="5"/>
      <c r="O34" s="5"/>
    </row>
    <row r="35" spans="2:15" ht="19" x14ac:dyDescent="0.25">
      <c r="B35" s="9" t="s">
        <v>3</v>
      </c>
      <c r="C35" s="50">
        <v>8</v>
      </c>
      <c r="D35" s="50">
        <v>7.5</v>
      </c>
      <c r="E35" s="50">
        <v>7.5</v>
      </c>
      <c r="F35" s="50">
        <v>8.5</v>
      </c>
      <c r="G35" s="13"/>
      <c r="K35" s="5"/>
      <c r="L35" s="5"/>
      <c r="M35" s="5"/>
      <c r="N35" s="5"/>
      <c r="O35" s="5"/>
    </row>
    <row r="36" spans="2:15" ht="19" x14ac:dyDescent="0.25">
      <c r="B36" s="9" t="s">
        <v>4</v>
      </c>
      <c r="C36" s="50">
        <v>7</v>
      </c>
      <c r="D36" s="50">
        <v>7</v>
      </c>
      <c r="E36" s="50">
        <v>7</v>
      </c>
      <c r="F36" s="50">
        <v>8</v>
      </c>
      <c r="G36" s="13"/>
      <c r="K36" s="5"/>
      <c r="L36" s="5"/>
      <c r="M36" s="5"/>
      <c r="N36" s="5"/>
      <c r="O36" s="5"/>
    </row>
    <row r="37" spans="2:15" ht="19" x14ac:dyDescent="0.25">
      <c r="B37" s="9"/>
      <c r="C37" s="50"/>
      <c r="D37" s="50"/>
      <c r="E37" s="50"/>
      <c r="F37" s="50"/>
      <c r="G37" s="13"/>
      <c r="K37" s="5"/>
      <c r="L37" s="5"/>
      <c r="M37" s="5"/>
      <c r="N37" s="5"/>
      <c r="O37" s="5"/>
    </row>
    <row r="38" spans="2:15" ht="19" x14ac:dyDescent="0.25">
      <c r="B38" s="9"/>
      <c r="C38" s="50"/>
      <c r="D38" s="50"/>
      <c r="E38" s="50"/>
      <c r="F38" s="50"/>
      <c r="G38" s="13"/>
      <c r="K38" s="5"/>
      <c r="L38" s="5"/>
      <c r="M38" s="5"/>
      <c r="N38" s="5"/>
      <c r="O38" s="5"/>
    </row>
    <row r="39" spans="2:15" ht="19" x14ac:dyDescent="0.25">
      <c r="B39" s="9"/>
      <c r="C39" s="50"/>
      <c r="D39" s="50"/>
      <c r="E39" s="50"/>
      <c r="F39" s="50"/>
      <c r="G39" s="13"/>
      <c r="K39" s="5"/>
      <c r="L39" s="5"/>
      <c r="M39" s="5"/>
      <c r="N39" s="5"/>
      <c r="O39" s="5"/>
    </row>
    <row r="40" spans="2:15" ht="19" x14ac:dyDescent="0.25">
      <c r="B40" s="9"/>
      <c r="C40" s="50"/>
      <c r="D40" s="50"/>
      <c r="E40" s="50"/>
      <c r="F40" s="50"/>
      <c r="G40" s="13"/>
      <c r="K40" s="5"/>
      <c r="L40" s="5"/>
      <c r="M40" s="5"/>
      <c r="N40" s="5"/>
      <c r="O40" s="5"/>
    </row>
    <row r="41" spans="2:15" ht="19" x14ac:dyDescent="0.25">
      <c r="B41" s="9"/>
      <c r="C41" s="50"/>
      <c r="D41" s="50"/>
      <c r="E41" s="50"/>
      <c r="F41" s="50"/>
      <c r="G41" s="13"/>
      <c r="K41" s="5"/>
      <c r="L41" s="5"/>
      <c r="M41" s="5"/>
      <c r="N41" s="5"/>
      <c r="O41" s="5"/>
    </row>
    <row r="42" spans="2:15" ht="19" x14ac:dyDescent="0.25">
      <c r="B42" s="9"/>
      <c r="C42" s="50"/>
      <c r="D42" s="50"/>
      <c r="E42" s="50"/>
      <c r="F42" s="50"/>
      <c r="G42" s="13"/>
      <c r="K42" s="5"/>
      <c r="L42" s="5"/>
      <c r="M42" s="5"/>
      <c r="N42" s="5"/>
      <c r="O42" s="5"/>
    </row>
    <row r="43" spans="2:15" ht="19" x14ac:dyDescent="0.25">
      <c r="B43" s="9"/>
      <c r="C43" s="50"/>
      <c r="D43" s="50"/>
      <c r="E43" s="50"/>
      <c r="F43" s="50"/>
      <c r="G43" s="13"/>
      <c r="K43" s="5"/>
      <c r="L43" s="5"/>
      <c r="M43" s="5"/>
      <c r="N43" s="5"/>
      <c r="O43" s="5"/>
    </row>
    <row r="44" spans="2:15" ht="19" x14ac:dyDescent="0.25">
      <c r="B44" s="9"/>
      <c r="C44" s="50"/>
      <c r="D44" s="50"/>
      <c r="E44" s="50"/>
      <c r="F44" s="50"/>
      <c r="G44" s="13"/>
      <c r="K44" s="5"/>
      <c r="L44" s="5"/>
      <c r="M44" s="5"/>
      <c r="N44" s="5"/>
      <c r="O44" s="5"/>
    </row>
    <row r="45" spans="2:15" ht="19" x14ac:dyDescent="0.25">
      <c r="B45" s="9"/>
      <c r="C45" s="50"/>
      <c r="D45" s="50"/>
      <c r="E45" s="50"/>
      <c r="F45" s="50"/>
      <c r="G45" s="13"/>
      <c r="K45" s="5"/>
      <c r="L45" s="5"/>
      <c r="M45" s="5"/>
      <c r="N45" s="5"/>
      <c r="O45" s="5"/>
    </row>
    <row r="46" spans="2:15" ht="19" x14ac:dyDescent="0.25">
      <c r="B46" s="9"/>
      <c r="C46" s="50"/>
      <c r="D46" s="50"/>
      <c r="E46" s="50"/>
      <c r="F46" s="50"/>
      <c r="G46" s="13"/>
      <c r="K46" s="5"/>
      <c r="L46" s="5"/>
      <c r="M46" s="5"/>
      <c r="N46" s="5"/>
      <c r="O46" s="5"/>
    </row>
    <row r="47" spans="2:15" ht="19" x14ac:dyDescent="0.25">
      <c r="B47" s="9" t="s">
        <v>8</v>
      </c>
      <c r="C47" s="13">
        <f>SUM(C33:C46)</f>
        <v>31</v>
      </c>
      <c r="D47" s="13">
        <f>SUM(D33:D46)</f>
        <v>31.5</v>
      </c>
      <c r="E47" s="13">
        <f>SUM(E33:E46)</f>
        <v>30.5</v>
      </c>
      <c r="F47" s="13">
        <f>SUM(F33:F46)*2</f>
        <v>64</v>
      </c>
      <c r="G47" s="15">
        <f>SUM(C47:F47)/C26</f>
        <v>39.25</v>
      </c>
      <c r="K47" s="5"/>
      <c r="L47" s="5"/>
      <c r="M47" s="5"/>
      <c r="N47" s="5"/>
      <c r="O47" s="5"/>
    </row>
    <row r="48" spans="2:15" ht="19" x14ac:dyDescent="0.25">
      <c r="B48" s="14" t="s">
        <v>7</v>
      </c>
      <c r="C48" s="15">
        <f>C47/C26</f>
        <v>7.75</v>
      </c>
      <c r="D48" s="15">
        <f>D47/C26</f>
        <v>7.875</v>
      </c>
      <c r="E48" s="15">
        <f>E47/C26</f>
        <v>7.625</v>
      </c>
      <c r="F48" s="15">
        <f>F47/C26</f>
        <v>16</v>
      </c>
      <c r="G48" s="62">
        <f>SUM(C48:F48)</f>
        <v>39.25</v>
      </c>
      <c r="K48" s="5"/>
      <c r="L48" s="5"/>
      <c r="M48" s="5"/>
      <c r="N48" s="5"/>
      <c r="O48" s="5"/>
    </row>
    <row r="50" spans="2:8" x14ac:dyDescent="0.2">
      <c r="B50" s="54"/>
      <c r="C50" s="54"/>
      <c r="D50" s="54"/>
      <c r="E50" s="54"/>
      <c r="F50" s="54"/>
      <c r="G50" s="54"/>
    </row>
    <row r="51" spans="2:8" x14ac:dyDescent="0.2">
      <c r="B51" s="54"/>
      <c r="C51" s="54"/>
      <c r="D51" s="54"/>
      <c r="E51" s="54"/>
      <c r="F51" s="54"/>
      <c r="G51" s="54"/>
    </row>
    <row r="52" spans="2:8" ht="21" x14ac:dyDescent="0.25">
      <c r="B52" s="53" t="s">
        <v>67</v>
      </c>
      <c r="C52" s="53"/>
      <c r="D52" s="54"/>
      <c r="E52" s="54"/>
      <c r="F52" s="54"/>
      <c r="G52" s="53" t="s">
        <v>62</v>
      </c>
      <c r="H52" s="3"/>
    </row>
    <row r="53" spans="2:8" ht="21" x14ac:dyDescent="0.25">
      <c r="B53" s="53" t="s">
        <v>60</v>
      </c>
      <c r="C53" s="55" t="s">
        <v>115</v>
      </c>
      <c r="D53" s="56"/>
      <c r="E53" s="56"/>
      <c r="F53" s="56"/>
      <c r="G53" s="53" t="s">
        <v>63</v>
      </c>
      <c r="H53" s="3" t="s">
        <v>175</v>
      </c>
    </row>
    <row r="54" spans="2:8" ht="21" x14ac:dyDescent="0.25">
      <c r="B54" s="53" t="s">
        <v>59</v>
      </c>
      <c r="C54" s="56"/>
      <c r="D54" s="56"/>
      <c r="E54" s="56"/>
      <c r="F54" s="56"/>
      <c r="G54" s="56"/>
      <c r="H54" s="3" t="s">
        <v>180</v>
      </c>
    </row>
    <row r="55" spans="2:8" ht="21" x14ac:dyDescent="0.25">
      <c r="B55" s="53" t="s">
        <v>52</v>
      </c>
      <c r="C55" s="55" t="s">
        <v>81</v>
      </c>
      <c r="D55" s="56"/>
      <c r="E55" s="56"/>
      <c r="F55" s="56"/>
      <c r="G55" s="56"/>
      <c r="H55" s="3" t="s">
        <v>181</v>
      </c>
    </row>
    <row r="56" spans="2:8" ht="21" x14ac:dyDescent="0.25">
      <c r="B56" s="53" t="s">
        <v>69</v>
      </c>
      <c r="C56" s="56"/>
      <c r="D56" s="56"/>
      <c r="E56" s="56"/>
      <c r="F56" s="56"/>
      <c r="G56" s="56"/>
      <c r="H56" s="3"/>
    </row>
    <row r="57" spans="2:8" ht="21" x14ac:dyDescent="0.25">
      <c r="B57" s="53" t="s">
        <v>68</v>
      </c>
      <c r="C57" s="56" t="s">
        <v>82</v>
      </c>
      <c r="D57" s="56"/>
      <c r="E57" s="56"/>
      <c r="F57" s="56"/>
      <c r="G57" s="53" t="s">
        <v>64</v>
      </c>
      <c r="H57" s="3" t="s">
        <v>176</v>
      </c>
    </row>
    <row r="58" spans="2:8" ht="21" x14ac:dyDescent="0.25">
      <c r="B58" s="53" t="s">
        <v>70</v>
      </c>
      <c r="C58" s="56" t="s">
        <v>83</v>
      </c>
      <c r="D58" s="56"/>
      <c r="E58" s="56"/>
      <c r="F58" s="56"/>
      <c r="G58" s="56"/>
      <c r="H58" s="3"/>
    </row>
    <row r="59" spans="2:8" ht="21" x14ac:dyDescent="0.25">
      <c r="B59" s="53" t="s">
        <v>55</v>
      </c>
      <c r="C59" s="56"/>
      <c r="D59" s="56"/>
      <c r="E59" s="56"/>
      <c r="F59" s="56"/>
      <c r="G59" s="56"/>
      <c r="H59" s="3"/>
    </row>
    <row r="60" spans="2:8" ht="21" x14ac:dyDescent="0.25">
      <c r="B60" s="53" t="s">
        <v>56</v>
      </c>
      <c r="C60" s="56"/>
      <c r="D60" s="56"/>
      <c r="E60" s="56"/>
      <c r="F60" s="56"/>
      <c r="G60" s="53" t="s">
        <v>65</v>
      </c>
      <c r="H60" s="3" t="s">
        <v>177</v>
      </c>
    </row>
    <row r="61" spans="2:8" ht="21" x14ac:dyDescent="0.25">
      <c r="B61" s="53" t="s">
        <v>57</v>
      </c>
      <c r="C61" s="56" t="s">
        <v>137</v>
      </c>
      <c r="D61" s="56"/>
      <c r="E61" s="56"/>
      <c r="F61" s="56"/>
      <c r="G61" s="56"/>
      <c r="H61" s="3" t="s">
        <v>178</v>
      </c>
    </row>
    <row r="62" spans="2:8" ht="21" x14ac:dyDescent="0.25">
      <c r="B62" s="53" t="s">
        <v>58</v>
      </c>
      <c r="C62" s="56" t="s">
        <v>138</v>
      </c>
      <c r="D62" s="56"/>
      <c r="E62" s="56"/>
      <c r="F62" s="56"/>
      <c r="G62" s="56"/>
      <c r="H62" s="3" t="s">
        <v>182</v>
      </c>
    </row>
    <row r="63" spans="2:8" ht="21" x14ac:dyDescent="0.25">
      <c r="B63" s="53" t="s">
        <v>53</v>
      </c>
      <c r="C63" s="56"/>
      <c r="D63" s="56"/>
      <c r="E63" s="56"/>
      <c r="F63" s="56"/>
      <c r="G63" s="53" t="s">
        <v>66</v>
      </c>
      <c r="H63" s="3" t="s">
        <v>179</v>
      </c>
    </row>
    <row r="64" spans="2:8" ht="21" x14ac:dyDescent="0.25">
      <c r="B64" s="53" t="s">
        <v>54</v>
      </c>
      <c r="C64" s="56"/>
      <c r="D64" s="56"/>
      <c r="E64" s="56"/>
      <c r="F64" s="56"/>
      <c r="G64" s="56"/>
      <c r="H64" s="3" t="s">
        <v>183</v>
      </c>
    </row>
    <row r="65" spans="2:9" ht="21" x14ac:dyDescent="0.25">
      <c r="B65" s="53"/>
      <c r="C65" s="56"/>
      <c r="D65" s="56"/>
      <c r="E65" s="56"/>
      <c r="F65" s="56"/>
      <c r="G65" s="56"/>
      <c r="H65" s="3" t="s">
        <v>184</v>
      </c>
      <c r="I65" s="64"/>
    </row>
    <row r="66" spans="2:9" ht="21" x14ac:dyDescent="0.25">
      <c r="B66" s="53" t="s">
        <v>61</v>
      </c>
      <c r="C66" s="56"/>
      <c r="D66" s="56"/>
      <c r="E66" s="56"/>
      <c r="F66" s="56"/>
      <c r="G66" s="56"/>
    </row>
    <row r="67" spans="2:9" ht="21" x14ac:dyDescent="0.25">
      <c r="B67" s="56" t="s">
        <v>144</v>
      </c>
      <c r="C67" s="56"/>
      <c r="D67" s="56"/>
      <c r="E67" s="56"/>
      <c r="F67" s="56"/>
      <c r="G67" s="53"/>
    </row>
    <row r="68" spans="2:9" ht="18.75" customHeight="1" x14ac:dyDescent="0.25">
      <c r="B68" s="56" t="s">
        <v>148</v>
      </c>
      <c r="C68" s="56"/>
      <c r="D68" s="56"/>
      <c r="E68" s="56"/>
      <c r="F68" s="56"/>
      <c r="G68" s="56"/>
    </row>
    <row r="69" spans="2:9" ht="18.75" customHeight="1" x14ac:dyDescent="0.25">
      <c r="B69" s="3" t="s">
        <v>145</v>
      </c>
    </row>
    <row r="70" spans="2:9" ht="21" x14ac:dyDescent="0.25">
      <c r="B70" s="3" t="s">
        <v>146</v>
      </c>
    </row>
    <row r="71" spans="2:9" ht="21" x14ac:dyDescent="0.25">
      <c r="B71" s="3" t="s">
        <v>147</v>
      </c>
    </row>
    <row r="72" spans="2:9" ht="21" x14ac:dyDescent="0.25">
      <c r="B72" s="3" t="s">
        <v>208</v>
      </c>
    </row>
    <row r="79" spans="2:9" x14ac:dyDescent="0.2">
      <c r="B79" s="4"/>
      <c r="C79" s="19"/>
      <c r="D79" s="19"/>
      <c r="E79" s="19"/>
      <c r="F79" s="19"/>
      <c r="G79" s="4"/>
    </row>
    <row r="80" spans="2:9" x14ac:dyDescent="0.2">
      <c r="B80" s="4"/>
      <c r="C80" s="19"/>
      <c r="D80" s="19"/>
      <c r="E80" s="19"/>
      <c r="F80" s="19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18"/>
      <c r="D83" s="18"/>
      <c r="E83" s="18"/>
      <c r="F83" s="18"/>
      <c r="G83" s="18"/>
    </row>
    <row r="84" spans="2:7" x14ac:dyDescent="0.2">
      <c r="B84" s="4"/>
      <c r="C84" s="4"/>
      <c r="D84" s="4"/>
      <c r="E84" s="4"/>
      <c r="F84" s="4"/>
      <c r="G84" s="4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23.5" customHeight="1" x14ac:dyDescent="0.2">
      <c r="B86" s="16"/>
      <c r="C86" s="16"/>
      <c r="D86" s="16"/>
      <c r="E86" s="16"/>
      <c r="F86" s="16"/>
      <c r="G86" s="16"/>
    </row>
    <row r="87" spans="2:7" ht="33.75" customHeight="1" x14ac:dyDescent="0.2">
      <c r="B87" s="16"/>
      <c r="C87" s="16"/>
      <c r="D87" s="16"/>
      <c r="E87" s="16"/>
      <c r="F87" s="16"/>
      <c r="G87" s="16"/>
    </row>
    <row r="88" spans="2:7" x14ac:dyDescent="0.2">
      <c r="B88" s="6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20"/>
      <c r="D91" s="20"/>
      <c r="E91" s="20"/>
      <c r="F91" s="20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20"/>
      <c r="D95" s="20"/>
      <c r="E95" s="20"/>
      <c r="F95" s="20"/>
      <c r="G95" s="4"/>
    </row>
    <row r="96" spans="2:7" x14ac:dyDescent="0.2">
      <c r="B96" s="4"/>
      <c r="C96" s="20"/>
      <c r="D96" s="20"/>
      <c r="E96" s="20"/>
      <c r="F96" s="20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18"/>
      <c r="D101" s="18"/>
      <c r="E101" s="18"/>
      <c r="F101" s="18"/>
      <c r="G101" s="18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6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20"/>
      <c r="D112" s="20"/>
      <c r="E112" s="20"/>
      <c r="F112" s="20"/>
      <c r="G112" s="4"/>
    </row>
    <row r="113" spans="2:7" x14ac:dyDescent="0.2">
      <c r="B113" s="4"/>
      <c r="C113" s="20"/>
      <c r="D113" s="20"/>
      <c r="E113" s="20"/>
      <c r="F113" s="20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18"/>
      <c r="D118" s="4"/>
      <c r="E118" s="18"/>
      <c r="F118" s="18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</sheetData>
  <conditionalFormatting sqref="C26">
    <cfRule type="cellIs" dxfId="26" priority="8" operator="lessThan">
      <formula>1</formula>
    </cfRule>
    <cfRule type="cellIs" dxfId="25" priority="9" operator="lessThan">
      <formula>1</formula>
    </cfRule>
  </conditionalFormatting>
  <conditionalFormatting sqref="C33">
    <cfRule type="cellIs" dxfId="24" priority="13" operator="greaterThan">
      <formula>10</formula>
    </cfRule>
  </conditionalFormatting>
  <conditionalFormatting sqref="C33:F46">
    <cfRule type="cellIs" dxfId="23" priority="7" operator="lessThan">
      <formula>1</formula>
    </cfRule>
    <cfRule type="cellIs" dxfId="22" priority="10" operator="lessThan">
      <formula>1</formula>
    </cfRule>
    <cfRule type="cellIs" dxfId="21" priority="11" operator="lessThan">
      <formula>1</formula>
    </cfRule>
    <cfRule type="cellIs" dxfId="20" priority="12" operator="greaterThan">
      <formula>10</formula>
    </cfRule>
  </conditionalFormatting>
  <conditionalFormatting sqref="G29:G31">
    <cfRule type="cellIs" dxfId="19" priority="1" operator="lessThan">
      <formula>1</formula>
    </cfRule>
    <cfRule type="cellIs" dxfId="18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82E05-0D80-43A2-BE32-D6CC1E105FB0}">
  <dimension ref="A1:P122"/>
  <sheetViews>
    <sheetView topLeftCell="A39" zoomScale="91" zoomScaleNormal="60" workbookViewId="0">
      <selection activeCell="B72" sqref="B72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54"/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x14ac:dyDescent="0.2">
      <c r="A5" s="54"/>
      <c r="B5" s="54"/>
      <c r="C5" s="54"/>
      <c r="D5" s="54"/>
      <c r="E5" s="54"/>
    </row>
    <row r="6" spans="1:5" ht="21" x14ac:dyDescent="0.25">
      <c r="A6" s="54"/>
      <c r="B6" s="53" t="s">
        <v>33</v>
      </c>
      <c r="C6" s="54">
        <v>4</v>
      </c>
      <c r="D6" s="55"/>
      <c r="E6" s="54"/>
    </row>
    <row r="7" spans="1:5" ht="21" x14ac:dyDescent="0.25">
      <c r="A7" s="54"/>
      <c r="B7" s="53" t="s">
        <v>34</v>
      </c>
      <c r="C7" s="56" t="s">
        <v>116</v>
      </c>
      <c r="D7" s="55"/>
      <c r="E7" s="56"/>
    </row>
    <row r="8" spans="1:5" ht="21" x14ac:dyDescent="0.25">
      <c r="A8" s="54"/>
      <c r="B8" s="53" t="s">
        <v>35</v>
      </c>
      <c r="C8" s="56" t="s">
        <v>117</v>
      </c>
      <c r="D8" s="55"/>
      <c r="E8" s="56"/>
    </row>
    <row r="9" spans="1:5" ht="21" x14ac:dyDescent="0.25">
      <c r="A9" s="54"/>
      <c r="B9" s="53" t="s">
        <v>36</v>
      </c>
      <c r="C9" s="56" t="s">
        <v>92</v>
      </c>
      <c r="D9" s="55"/>
      <c r="E9" s="56"/>
    </row>
    <row r="10" spans="1:5" ht="21" x14ac:dyDescent="0.25">
      <c r="A10" s="54"/>
      <c r="B10" s="53" t="s">
        <v>37</v>
      </c>
      <c r="C10" s="56" t="s">
        <v>118</v>
      </c>
      <c r="D10" s="55"/>
      <c r="E10" s="56"/>
    </row>
    <row r="11" spans="1:5" ht="21" x14ac:dyDescent="0.25">
      <c r="A11" s="54"/>
      <c r="B11" s="53" t="s">
        <v>38</v>
      </c>
      <c r="C11" s="56" t="s">
        <v>119</v>
      </c>
      <c r="D11" s="57"/>
      <c r="E11" s="56"/>
    </row>
    <row r="12" spans="1:5" ht="21" x14ac:dyDescent="0.25">
      <c r="A12" s="54"/>
      <c r="B12" s="53" t="s">
        <v>39</v>
      </c>
      <c r="C12" s="56" t="s">
        <v>95</v>
      </c>
      <c r="D12" s="55"/>
      <c r="E12" s="56"/>
    </row>
    <row r="13" spans="1:5" ht="21" x14ac:dyDescent="0.25">
      <c r="A13" s="54"/>
      <c r="B13" s="53" t="s">
        <v>40</v>
      </c>
      <c r="C13" s="56" t="s">
        <v>120</v>
      </c>
      <c r="D13" s="55"/>
      <c r="E13" s="56"/>
    </row>
    <row r="14" spans="1:5" ht="21" x14ac:dyDescent="0.25">
      <c r="A14" s="54"/>
      <c r="B14" s="53" t="s">
        <v>41</v>
      </c>
      <c r="C14" s="67">
        <v>45194</v>
      </c>
      <c r="D14" s="55"/>
      <c r="E14" s="56"/>
    </row>
    <row r="15" spans="1:5" ht="21" x14ac:dyDescent="0.25">
      <c r="A15" s="54"/>
      <c r="B15" s="53" t="s">
        <v>42</v>
      </c>
      <c r="C15" s="56" t="s">
        <v>121</v>
      </c>
      <c r="D15" s="55"/>
      <c r="E15" s="56"/>
    </row>
    <row r="16" spans="1:5" ht="21" x14ac:dyDescent="0.25">
      <c r="A16" s="54"/>
      <c r="B16" s="53" t="s">
        <v>43</v>
      </c>
      <c r="C16" s="56" t="s">
        <v>122</v>
      </c>
      <c r="D16" s="55"/>
      <c r="E16" s="56"/>
    </row>
    <row r="17" spans="1:16" ht="21" x14ac:dyDescent="0.25">
      <c r="A17" s="54"/>
      <c r="B17" s="53" t="s">
        <v>44</v>
      </c>
      <c r="C17" s="56" t="s">
        <v>123</v>
      </c>
      <c r="D17" s="55"/>
      <c r="E17" s="56"/>
    </row>
    <row r="18" spans="1:16" ht="21" x14ac:dyDescent="0.25">
      <c r="A18" s="54"/>
      <c r="B18" s="53" t="s">
        <v>45</v>
      </c>
      <c r="C18" s="56"/>
      <c r="D18" s="55" t="s">
        <v>46</v>
      </c>
      <c r="E18" s="56"/>
    </row>
    <row r="19" spans="1:16" ht="21" x14ac:dyDescent="0.25">
      <c r="A19" s="54"/>
      <c r="B19" s="53" t="s">
        <v>47</v>
      </c>
      <c r="C19" s="56" t="s">
        <v>101</v>
      </c>
      <c r="D19" s="55"/>
      <c r="E19" s="56"/>
    </row>
    <row r="20" spans="1:16" ht="21" x14ac:dyDescent="0.25">
      <c r="A20" s="54"/>
      <c r="B20" s="53" t="s">
        <v>48</v>
      </c>
      <c r="C20" s="56" t="s">
        <v>124</v>
      </c>
      <c r="D20" s="55"/>
      <c r="E20" s="56"/>
    </row>
    <row r="21" spans="1:16" ht="21" x14ac:dyDescent="0.25">
      <c r="A21" s="54"/>
      <c r="B21" s="53" t="s">
        <v>49</v>
      </c>
      <c r="C21" s="56" t="s">
        <v>125</v>
      </c>
      <c r="D21" s="55"/>
      <c r="E21" s="56"/>
    </row>
    <row r="22" spans="1:16" ht="21" x14ac:dyDescent="0.25">
      <c r="A22" s="54"/>
      <c r="B22" s="53" t="s">
        <v>50</v>
      </c>
      <c r="C22" s="56" t="s">
        <v>115</v>
      </c>
      <c r="D22" s="55"/>
      <c r="E22" s="56"/>
    </row>
    <row r="23" spans="1:16" s="5" customFormat="1" ht="27" customHeight="1" x14ac:dyDescent="0.25">
      <c r="A23" s="58"/>
      <c r="B23" s="53" t="s">
        <v>51</v>
      </c>
      <c r="C23" s="67">
        <v>45222</v>
      </c>
      <c r="D23" s="55"/>
      <c r="E23" s="56"/>
      <c r="F23" s="3"/>
      <c r="G23" s="4"/>
    </row>
    <row r="24" spans="1:16" s="5" customFormat="1" ht="27" customHeight="1" x14ac:dyDescent="0.25">
      <c r="A24" s="58"/>
      <c r="B24" s="53"/>
      <c r="C24" s="56"/>
      <c r="D24" s="56"/>
      <c r="E24" s="56"/>
      <c r="F24" s="3"/>
      <c r="G24" s="4"/>
    </row>
    <row r="25" spans="1:16" s="5" customFormat="1" ht="13.5" customHeight="1" x14ac:dyDescent="0.25">
      <c r="B25" s="2"/>
      <c r="C25" s="3"/>
      <c r="D25" s="3"/>
      <c r="E25" s="3"/>
      <c r="F25" s="3"/>
      <c r="G25" s="4"/>
    </row>
    <row r="26" spans="1:16" s="5" customFormat="1" ht="21" x14ac:dyDescent="0.25">
      <c r="B26" s="2" t="s">
        <v>11</v>
      </c>
      <c r="C26" s="40">
        <v>4</v>
      </c>
      <c r="D26" s="3"/>
      <c r="E26" s="3"/>
      <c r="F26" s="3"/>
      <c r="G26" s="4"/>
    </row>
    <row r="27" spans="1:16" ht="19" x14ac:dyDescent="0.25">
      <c r="B27" s="6"/>
      <c r="J27" s="5"/>
      <c r="K27" s="5"/>
      <c r="L27" s="5"/>
      <c r="M27" s="5"/>
      <c r="N27" s="5"/>
      <c r="O27" s="5"/>
      <c r="P27" s="5"/>
    </row>
    <row r="28" spans="1:16" ht="19" x14ac:dyDescent="0.25">
      <c r="B28" s="7" t="s">
        <v>5</v>
      </c>
      <c r="C28" s="7" t="s">
        <v>27</v>
      </c>
      <c r="D28" s="7" t="s">
        <v>28</v>
      </c>
      <c r="E28" s="41" t="s">
        <v>29</v>
      </c>
      <c r="F28" s="7" t="s">
        <v>30</v>
      </c>
      <c r="G28" s="36" t="s">
        <v>6</v>
      </c>
      <c r="J28" s="5"/>
      <c r="K28" s="5"/>
      <c r="L28" s="5"/>
      <c r="M28" s="5"/>
      <c r="N28" s="5"/>
      <c r="O28" s="5"/>
      <c r="P28" s="5"/>
    </row>
    <row r="29" spans="1:16" ht="19" x14ac:dyDescent="0.25">
      <c r="B29" s="8"/>
      <c r="C29" s="9" t="s">
        <v>0</v>
      </c>
      <c r="D29" s="9" t="s">
        <v>1</v>
      </c>
      <c r="E29" s="9" t="s">
        <v>25</v>
      </c>
      <c r="F29" s="9" t="s">
        <v>13</v>
      </c>
      <c r="G29" s="46" t="s">
        <v>19</v>
      </c>
      <c r="J29" s="5"/>
      <c r="K29" s="5"/>
      <c r="L29" s="5"/>
      <c r="M29" s="5"/>
      <c r="N29" s="5"/>
      <c r="O29" s="5"/>
      <c r="P29" s="5"/>
    </row>
    <row r="30" spans="1:16" ht="19" x14ac:dyDescent="0.25">
      <c r="B30" s="8"/>
      <c r="C30" s="9" t="s">
        <v>23</v>
      </c>
      <c r="D30" s="9" t="s">
        <v>23</v>
      </c>
      <c r="E30" s="9"/>
      <c r="F30" s="9" t="s">
        <v>24</v>
      </c>
      <c r="G30" s="46" t="s">
        <v>22</v>
      </c>
      <c r="J30" s="5"/>
      <c r="K30" s="5"/>
      <c r="L30" s="5"/>
      <c r="M30" s="5"/>
      <c r="N30" s="5"/>
      <c r="O30" s="5"/>
      <c r="P30" s="5"/>
    </row>
    <row r="31" spans="1:16" ht="19" x14ac:dyDescent="0.25">
      <c r="B31" s="8"/>
      <c r="C31" s="9"/>
      <c r="D31" s="9"/>
      <c r="E31" s="9"/>
      <c r="F31" s="9"/>
      <c r="G31" s="46" t="s">
        <v>21</v>
      </c>
      <c r="J31" s="5"/>
      <c r="K31" s="5"/>
      <c r="L31" s="5"/>
      <c r="M31" s="5"/>
      <c r="N31" s="5"/>
      <c r="O31" s="5"/>
      <c r="P31" s="5"/>
    </row>
    <row r="32" spans="1:16" ht="19" x14ac:dyDescent="0.25">
      <c r="B32" s="10"/>
      <c r="C32" s="11"/>
      <c r="D32" s="11"/>
      <c r="E32" s="11"/>
      <c r="F32" s="11"/>
      <c r="G32" s="47" t="s">
        <v>20</v>
      </c>
      <c r="J32" s="5"/>
      <c r="K32" s="5"/>
      <c r="L32" s="5"/>
      <c r="M32" s="5"/>
      <c r="N32" s="5"/>
      <c r="O32" s="5"/>
      <c r="P32" s="5"/>
    </row>
    <row r="33" spans="2:16" ht="19" x14ac:dyDescent="0.25">
      <c r="B33" s="11" t="s">
        <v>2</v>
      </c>
      <c r="C33" s="49">
        <v>6</v>
      </c>
      <c r="D33" s="49">
        <v>4</v>
      </c>
      <c r="E33" s="49">
        <v>5</v>
      </c>
      <c r="F33" s="49">
        <v>8</v>
      </c>
      <c r="G33" s="48"/>
      <c r="J33" s="5"/>
      <c r="K33" s="5"/>
      <c r="L33" s="5"/>
      <c r="M33" s="5"/>
      <c r="N33" s="5"/>
      <c r="O33" s="5"/>
      <c r="P33" s="5"/>
    </row>
    <row r="34" spans="2:16" ht="19" x14ac:dyDescent="0.25">
      <c r="B34" s="9" t="s">
        <v>72</v>
      </c>
      <c r="C34" s="50">
        <v>7</v>
      </c>
      <c r="D34" s="50">
        <v>6</v>
      </c>
      <c r="E34" s="50">
        <v>7</v>
      </c>
      <c r="F34" s="50">
        <v>6</v>
      </c>
      <c r="G34" s="13"/>
      <c r="J34" s="5"/>
      <c r="K34" s="5"/>
      <c r="L34" s="5"/>
      <c r="M34" s="5"/>
      <c r="N34" s="5"/>
      <c r="O34" s="5"/>
      <c r="P34" s="5"/>
    </row>
    <row r="35" spans="2:16" ht="19" x14ac:dyDescent="0.25">
      <c r="B35" s="9" t="s">
        <v>3</v>
      </c>
      <c r="C35" s="50">
        <v>5.5</v>
      </c>
      <c r="D35" s="50">
        <v>4.5</v>
      </c>
      <c r="E35" s="50">
        <v>6</v>
      </c>
      <c r="F35" s="50">
        <v>6</v>
      </c>
      <c r="G35" s="13"/>
      <c r="J35" s="5"/>
      <c r="K35" s="5"/>
      <c r="L35" s="5"/>
      <c r="M35" s="5"/>
      <c r="N35" s="5"/>
      <c r="O35" s="5"/>
      <c r="P35" s="5"/>
    </row>
    <row r="36" spans="2:16" ht="19" x14ac:dyDescent="0.25">
      <c r="B36" s="9" t="s">
        <v>4</v>
      </c>
      <c r="C36" s="50">
        <v>7</v>
      </c>
      <c r="D36" s="50">
        <v>3</v>
      </c>
      <c r="E36" s="50">
        <v>5</v>
      </c>
      <c r="F36" s="50">
        <v>6</v>
      </c>
      <c r="G36" s="13"/>
      <c r="J36" s="5"/>
      <c r="K36" s="5"/>
      <c r="L36" s="5"/>
      <c r="M36" s="5"/>
      <c r="N36" s="5"/>
      <c r="O36" s="5"/>
      <c r="P36" s="5"/>
    </row>
    <row r="37" spans="2:16" ht="19" x14ac:dyDescent="0.25">
      <c r="B37" s="9"/>
      <c r="C37" s="50"/>
      <c r="D37" s="50"/>
      <c r="E37" s="50"/>
      <c r="F37" s="50"/>
      <c r="G37" s="13"/>
      <c r="J37" s="5"/>
      <c r="K37" s="5"/>
      <c r="L37" s="5"/>
      <c r="M37" s="5"/>
      <c r="N37" s="5"/>
      <c r="O37" s="5"/>
      <c r="P37" s="5"/>
    </row>
    <row r="38" spans="2:16" ht="19" x14ac:dyDescent="0.25">
      <c r="B38" s="9"/>
      <c r="C38" s="50"/>
      <c r="D38" s="50"/>
      <c r="E38" s="50"/>
      <c r="F38" s="50"/>
      <c r="G38" s="13"/>
      <c r="J38" s="5"/>
      <c r="K38" s="5"/>
      <c r="L38" s="5"/>
      <c r="M38" s="5"/>
      <c r="N38" s="5"/>
      <c r="O38" s="5"/>
      <c r="P38" s="5"/>
    </row>
    <row r="39" spans="2:16" ht="19" x14ac:dyDescent="0.25">
      <c r="B39" s="9"/>
      <c r="C39" s="50"/>
      <c r="D39" s="50"/>
      <c r="E39" s="50"/>
      <c r="F39" s="50"/>
      <c r="G39" s="13"/>
      <c r="J39" s="5"/>
      <c r="K39" s="5"/>
      <c r="L39" s="5"/>
      <c r="M39" s="5"/>
      <c r="N39" s="5"/>
      <c r="O39" s="5"/>
      <c r="P39" s="5"/>
    </row>
    <row r="40" spans="2:16" ht="19" x14ac:dyDescent="0.25">
      <c r="B40" s="9"/>
      <c r="C40" s="50"/>
      <c r="D40" s="50"/>
      <c r="E40" s="50"/>
      <c r="F40" s="50"/>
      <c r="G40" s="13"/>
      <c r="J40" s="5"/>
      <c r="K40" s="5"/>
      <c r="L40" s="5"/>
      <c r="M40" s="5"/>
      <c r="N40" s="5"/>
      <c r="O40" s="5"/>
      <c r="P40" s="5"/>
    </row>
    <row r="41" spans="2:16" ht="19" x14ac:dyDescent="0.25">
      <c r="B41" s="9"/>
      <c r="C41" s="50"/>
      <c r="D41" s="50"/>
      <c r="E41" s="50"/>
      <c r="F41" s="50"/>
      <c r="G41" s="13"/>
      <c r="J41" s="5"/>
      <c r="K41" s="5"/>
      <c r="L41" s="5"/>
      <c r="M41" s="5"/>
      <c r="N41" s="5"/>
      <c r="O41" s="5"/>
      <c r="P41" s="5"/>
    </row>
    <row r="42" spans="2:16" ht="19" x14ac:dyDescent="0.25">
      <c r="B42" s="9"/>
      <c r="C42" s="50"/>
      <c r="D42" s="50"/>
      <c r="E42" s="50"/>
      <c r="F42" s="50"/>
      <c r="G42" s="13"/>
      <c r="J42" s="5"/>
      <c r="K42" s="5"/>
      <c r="L42" s="5"/>
      <c r="M42" s="5"/>
      <c r="N42" s="5"/>
      <c r="O42" s="5"/>
      <c r="P42" s="5"/>
    </row>
    <row r="43" spans="2:16" ht="19" x14ac:dyDescent="0.25">
      <c r="B43" s="9"/>
      <c r="C43" s="50"/>
      <c r="D43" s="50"/>
      <c r="E43" s="50"/>
      <c r="F43" s="50"/>
      <c r="G43" s="13"/>
      <c r="J43" s="5"/>
      <c r="K43" s="5"/>
      <c r="L43" s="5"/>
      <c r="M43" s="5"/>
      <c r="N43" s="5"/>
      <c r="O43" s="5"/>
      <c r="P43" s="5"/>
    </row>
    <row r="44" spans="2:16" ht="19" x14ac:dyDescent="0.25">
      <c r="B44" s="9"/>
      <c r="C44" s="50"/>
      <c r="D44" s="50"/>
      <c r="E44" s="50"/>
      <c r="F44" s="50"/>
      <c r="G44" s="13"/>
      <c r="J44" s="5"/>
      <c r="K44" s="5"/>
      <c r="L44" s="5"/>
      <c r="M44" s="5"/>
      <c r="N44" s="5"/>
      <c r="O44" s="5"/>
      <c r="P44" s="5"/>
    </row>
    <row r="45" spans="2:16" ht="19" x14ac:dyDescent="0.25">
      <c r="B45" s="9"/>
      <c r="C45" s="50"/>
      <c r="D45" s="50"/>
      <c r="E45" s="50"/>
      <c r="F45" s="50"/>
      <c r="G45" s="13"/>
      <c r="J45" s="5"/>
      <c r="K45" s="5"/>
      <c r="L45" s="5"/>
      <c r="M45" s="5"/>
      <c r="N45" s="5"/>
      <c r="O45" s="5"/>
      <c r="P45" s="5"/>
    </row>
    <row r="46" spans="2:16" ht="19" x14ac:dyDescent="0.25">
      <c r="B46" s="9"/>
      <c r="C46" s="50"/>
      <c r="D46" s="50"/>
      <c r="E46" s="50"/>
      <c r="F46" s="50"/>
      <c r="G46" s="13"/>
      <c r="J46" s="5"/>
      <c r="K46" s="5"/>
      <c r="L46" s="5"/>
      <c r="M46" s="5"/>
      <c r="N46" s="5"/>
      <c r="O46" s="5"/>
      <c r="P46" s="5"/>
    </row>
    <row r="47" spans="2:16" ht="19" x14ac:dyDescent="0.25">
      <c r="B47" s="9" t="s">
        <v>8</v>
      </c>
      <c r="C47" s="13">
        <f>SUM(C33:C46)</f>
        <v>25.5</v>
      </c>
      <c r="D47" s="13">
        <f>SUM(D33:D46)</f>
        <v>17.5</v>
      </c>
      <c r="E47" s="13">
        <f>SUM(E33:E46)</f>
        <v>23</v>
      </c>
      <c r="F47" s="13">
        <f>SUM(F33:F46)*2</f>
        <v>52</v>
      </c>
      <c r="G47" s="15">
        <f>SUM(C47:F47)/C26</f>
        <v>29.5</v>
      </c>
      <c r="J47" s="5"/>
      <c r="K47" s="5"/>
      <c r="L47" s="5"/>
      <c r="M47" s="5"/>
      <c r="N47" s="5"/>
      <c r="O47" s="5"/>
      <c r="P47" s="5"/>
    </row>
    <row r="48" spans="2:16" x14ac:dyDescent="0.2">
      <c r="B48" s="14" t="s">
        <v>7</v>
      </c>
      <c r="C48" s="15">
        <f>C47/C26</f>
        <v>6.375</v>
      </c>
      <c r="D48" s="15">
        <f>D47/C26</f>
        <v>4.375</v>
      </c>
      <c r="E48" s="15">
        <f>E47/C26</f>
        <v>5.75</v>
      </c>
      <c r="F48" s="15">
        <f>F47/C26</f>
        <v>13</v>
      </c>
      <c r="G48" s="62">
        <f>SUM(C48:F48)</f>
        <v>29.5</v>
      </c>
    </row>
    <row r="50" spans="2:7" x14ac:dyDescent="0.2">
      <c r="B50" s="54"/>
      <c r="C50" s="54"/>
      <c r="D50" s="54"/>
      <c r="E50" s="54"/>
      <c r="F50" s="54"/>
      <c r="G50" s="54"/>
    </row>
    <row r="51" spans="2:7" x14ac:dyDescent="0.2">
      <c r="B51" s="54"/>
      <c r="C51" s="54"/>
      <c r="D51" s="54"/>
      <c r="E51" s="54"/>
      <c r="F51" s="54"/>
      <c r="G51" s="54"/>
    </row>
    <row r="52" spans="2:7" ht="21" x14ac:dyDescent="0.25">
      <c r="B52" s="53" t="s">
        <v>67</v>
      </c>
      <c r="C52" s="53"/>
      <c r="D52" s="54"/>
      <c r="E52" s="54"/>
      <c r="F52" s="53" t="s">
        <v>62</v>
      </c>
    </row>
    <row r="53" spans="2:7" ht="21" x14ac:dyDescent="0.25">
      <c r="B53" s="53" t="s">
        <v>60</v>
      </c>
      <c r="C53" s="55" t="s">
        <v>115</v>
      </c>
      <c r="D53" s="56"/>
      <c r="E53" s="56"/>
      <c r="F53" s="53" t="s">
        <v>63</v>
      </c>
      <c r="G53" s="3" t="s">
        <v>185</v>
      </c>
    </row>
    <row r="54" spans="2:7" ht="21" x14ac:dyDescent="0.25">
      <c r="B54" s="53" t="s">
        <v>59</v>
      </c>
      <c r="C54" s="56"/>
      <c r="D54" s="56"/>
      <c r="E54" s="56"/>
      <c r="F54" s="56"/>
      <c r="G54" s="3" t="s">
        <v>186</v>
      </c>
    </row>
    <row r="55" spans="2:7" ht="21" x14ac:dyDescent="0.25">
      <c r="B55" s="53" t="s">
        <v>52</v>
      </c>
      <c r="C55" s="55" t="s">
        <v>81</v>
      </c>
      <c r="D55" s="56"/>
      <c r="E55" s="56"/>
      <c r="F55" s="56"/>
      <c r="G55" s="3" t="s">
        <v>190</v>
      </c>
    </row>
    <row r="56" spans="2:7" ht="21" x14ac:dyDescent="0.25">
      <c r="B56" s="53" t="s">
        <v>69</v>
      </c>
      <c r="C56" s="56"/>
      <c r="D56" s="56"/>
      <c r="E56" s="56"/>
      <c r="F56" s="56"/>
      <c r="G56" s="3"/>
    </row>
    <row r="57" spans="2:7" ht="21" x14ac:dyDescent="0.25">
      <c r="B57" s="53" t="s">
        <v>68</v>
      </c>
      <c r="C57" s="56" t="s">
        <v>82</v>
      </c>
      <c r="D57" s="56"/>
      <c r="E57" s="56"/>
      <c r="F57" s="53" t="s">
        <v>64</v>
      </c>
      <c r="G57" s="3" t="s">
        <v>187</v>
      </c>
    </row>
    <row r="58" spans="2:7" ht="21" x14ac:dyDescent="0.25">
      <c r="B58" s="53" t="s">
        <v>70</v>
      </c>
      <c r="C58" s="56" t="s">
        <v>83</v>
      </c>
      <c r="D58" s="56"/>
      <c r="E58" s="56"/>
      <c r="F58" s="56"/>
      <c r="G58" s="3" t="s">
        <v>191</v>
      </c>
    </row>
    <row r="59" spans="2:7" ht="21" x14ac:dyDescent="0.25">
      <c r="B59" s="53" t="s">
        <v>55</v>
      </c>
      <c r="C59" s="56"/>
      <c r="D59" s="56"/>
      <c r="E59" s="56"/>
      <c r="F59" s="56"/>
      <c r="G59" s="3"/>
    </row>
    <row r="60" spans="2:7" ht="21" x14ac:dyDescent="0.25">
      <c r="B60" s="53" t="s">
        <v>56</v>
      </c>
      <c r="C60" s="56"/>
      <c r="D60" s="56"/>
      <c r="E60" s="56"/>
      <c r="F60" s="53" t="s">
        <v>65</v>
      </c>
      <c r="G60" s="3" t="s">
        <v>188</v>
      </c>
    </row>
    <row r="61" spans="2:7" ht="21" x14ac:dyDescent="0.25">
      <c r="B61" s="53" t="s">
        <v>57</v>
      </c>
      <c r="C61" s="56" t="s">
        <v>137</v>
      </c>
      <c r="D61" s="56"/>
      <c r="E61" s="56"/>
      <c r="F61" s="56"/>
      <c r="G61" s="3" t="s">
        <v>192</v>
      </c>
    </row>
    <row r="62" spans="2:7" ht="21" x14ac:dyDescent="0.25">
      <c r="B62" s="53" t="s">
        <v>58</v>
      </c>
      <c r="C62" s="56" t="s">
        <v>138</v>
      </c>
      <c r="D62" s="56"/>
      <c r="E62" s="56"/>
      <c r="F62" s="56"/>
      <c r="G62" s="3"/>
    </row>
    <row r="63" spans="2:7" ht="21" x14ac:dyDescent="0.25">
      <c r="B63" s="53" t="s">
        <v>53</v>
      </c>
      <c r="C63" s="56"/>
      <c r="D63" s="56"/>
      <c r="E63" s="56"/>
      <c r="F63" s="53" t="s">
        <v>66</v>
      </c>
      <c r="G63" s="3" t="s">
        <v>189</v>
      </c>
    </row>
    <row r="64" spans="2:7" ht="21" x14ac:dyDescent="0.25">
      <c r="B64" s="53" t="s">
        <v>54</v>
      </c>
      <c r="C64" s="56"/>
      <c r="D64" s="56"/>
      <c r="E64" s="56"/>
      <c r="F64" s="56"/>
      <c r="G64" s="56" t="s">
        <v>195</v>
      </c>
    </row>
    <row r="65" spans="2:7" ht="21" x14ac:dyDescent="0.25">
      <c r="B65" s="53"/>
      <c r="C65" s="56"/>
      <c r="D65" s="56"/>
      <c r="E65" s="56"/>
      <c r="F65" s="56"/>
      <c r="G65" s="56" t="s">
        <v>193</v>
      </c>
    </row>
    <row r="66" spans="2:7" ht="21" x14ac:dyDescent="0.25">
      <c r="B66" s="53" t="s">
        <v>61</v>
      </c>
      <c r="C66" s="56"/>
      <c r="D66" s="56"/>
      <c r="E66" s="56"/>
      <c r="F66" s="56"/>
      <c r="G66" s="56" t="s">
        <v>194</v>
      </c>
    </row>
    <row r="67" spans="2:7" ht="21" x14ac:dyDescent="0.25">
      <c r="B67" s="56" t="s">
        <v>149</v>
      </c>
      <c r="C67" s="56"/>
      <c r="D67" s="56"/>
      <c r="E67" s="56"/>
      <c r="F67" s="56"/>
      <c r="G67" s="53"/>
    </row>
    <row r="68" spans="2:7" ht="18.75" customHeight="1" x14ac:dyDescent="0.25">
      <c r="B68" s="56" t="s">
        <v>150</v>
      </c>
      <c r="C68" s="56"/>
      <c r="D68" s="56"/>
      <c r="E68" s="56"/>
      <c r="F68" s="56"/>
      <c r="G68" s="56"/>
    </row>
    <row r="69" spans="2:7" ht="18.75" customHeight="1" x14ac:dyDescent="0.25">
      <c r="B69" s="3" t="s">
        <v>152</v>
      </c>
    </row>
    <row r="70" spans="2:7" ht="21" x14ac:dyDescent="0.25">
      <c r="B70" s="3" t="s">
        <v>151</v>
      </c>
    </row>
    <row r="71" spans="2:7" ht="21" x14ac:dyDescent="0.25">
      <c r="B71" s="3" t="s">
        <v>155</v>
      </c>
    </row>
    <row r="72" spans="2:7" ht="21" x14ac:dyDescent="0.25">
      <c r="B72" s="3" t="s">
        <v>209</v>
      </c>
    </row>
    <row r="79" spans="2:7" x14ac:dyDescent="0.2">
      <c r="B79" s="4"/>
      <c r="C79" s="19"/>
      <c r="D79" s="19"/>
      <c r="E79" s="19"/>
      <c r="F79" s="19"/>
      <c r="G79" s="4"/>
    </row>
    <row r="80" spans="2:7" x14ac:dyDescent="0.2">
      <c r="B80" s="4"/>
      <c r="C80" s="19"/>
      <c r="D80" s="19"/>
      <c r="E80" s="19"/>
      <c r="F80" s="19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18"/>
      <c r="D83" s="18"/>
      <c r="E83" s="18"/>
      <c r="F83" s="18"/>
      <c r="G83" s="18"/>
    </row>
    <row r="84" spans="2:7" x14ac:dyDescent="0.2">
      <c r="B84" s="4"/>
      <c r="C84" s="4"/>
      <c r="D84" s="4"/>
      <c r="E84" s="4"/>
      <c r="F84" s="4"/>
      <c r="G84" s="4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23.5" customHeight="1" x14ac:dyDescent="0.2">
      <c r="B86" s="16"/>
      <c r="C86" s="16"/>
      <c r="D86" s="16"/>
      <c r="E86" s="16"/>
      <c r="F86" s="16"/>
      <c r="G86" s="16"/>
    </row>
    <row r="87" spans="2:7" ht="33.75" customHeight="1" x14ac:dyDescent="0.2">
      <c r="B87" s="16"/>
      <c r="C87" s="16"/>
      <c r="D87" s="16"/>
      <c r="E87" s="16"/>
      <c r="F87" s="16"/>
      <c r="G87" s="16"/>
    </row>
    <row r="88" spans="2:7" x14ac:dyDescent="0.2">
      <c r="B88" s="6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20"/>
      <c r="D91" s="20"/>
      <c r="E91" s="20"/>
      <c r="F91" s="20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20"/>
      <c r="D95" s="20"/>
      <c r="E95" s="20"/>
      <c r="F95" s="20"/>
      <c r="G95" s="4"/>
    </row>
    <row r="96" spans="2:7" x14ac:dyDescent="0.2">
      <c r="B96" s="4"/>
      <c r="C96" s="20"/>
      <c r="D96" s="20"/>
      <c r="E96" s="20"/>
      <c r="F96" s="20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18"/>
      <c r="D101" s="18"/>
      <c r="E101" s="18"/>
      <c r="F101" s="18"/>
      <c r="G101" s="18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6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20"/>
      <c r="D112" s="20"/>
      <c r="E112" s="20"/>
      <c r="F112" s="20"/>
      <c r="G112" s="4"/>
    </row>
    <row r="113" spans="2:7" x14ac:dyDescent="0.2">
      <c r="B113" s="4"/>
      <c r="C113" s="20"/>
      <c r="D113" s="20"/>
      <c r="E113" s="20"/>
      <c r="F113" s="20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18"/>
      <c r="D118" s="4"/>
      <c r="E118" s="18"/>
      <c r="F118" s="18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</sheetData>
  <conditionalFormatting sqref="C26">
    <cfRule type="cellIs" dxfId="17" priority="8" operator="lessThan">
      <formula>1</formula>
    </cfRule>
    <cfRule type="cellIs" dxfId="16" priority="9" operator="lessThan">
      <formula>1</formula>
    </cfRule>
  </conditionalFormatting>
  <conditionalFormatting sqref="C33">
    <cfRule type="cellIs" dxfId="15" priority="13" operator="greaterThan">
      <formula>10</formula>
    </cfRule>
  </conditionalFormatting>
  <conditionalFormatting sqref="C33:F46">
    <cfRule type="cellIs" dxfId="14" priority="7" operator="lessThan">
      <formula>1</formula>
    </cfRule>
    <cfRule type="cellIs" dxfId="13" priority="10" operator="lessThan">
      <formula>1</formula>
    </cfRule>
    <cfRule type="cellIs" dxfId="12" priority="11" operator="lessThan">
      <formula>1</formula>
    </cfRule>
    <cfRule type="cellIs" dxfId="11" priority="12" operator="greaterThan">
      <formula>10</formula>
    </cfRule>
  </conditionalFormatting>
  <conditionalFormatting sqref="G29:G31">
    <cfRule type="cellIs" dxfId="10" priority="1" operator="lessThan">
      <formula>1</formula>
    </cfRule>
    <cfRule type="cellIs" dxfId="9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02B99-DCD8-4EB4-9A13-8FA2B4364EAE}">
  <dimension ref="A1:G122"/>
  <sheetViews>
    <sheetView topLeftCell="A31" zoomScale="125" zoomScaleNormal="60" workbookViewId="0">
      <selection activeCell="B72" sqref="B72"/>
    </sheetView>
  </sheetViews>
  <sheetFormatPr baseColWidth="10" defaultColWidth="8.83203125" defaultRowHeight="16" x14ac:dyDescent="0.2"/>
  <cols>
    <col min="1" max="1" width="4.5" style="1" customWidth="1"/>
    <col min="2" max="2" width="22.5" style="1" customWidth="1"/>
    <col min="3" max="4" width="15.5" style="1" customWidth="1"/>
    <col min="5" max="5" width="16.1640625" style="1" customWidth="1"/>
    <col min="6" max="6" width="22.5" style="1" customWidth="1"/>
    <col min="7" max="7" width="40.5" style="1" customWidth="1"/>
    <col min="8" max="8" width="8.5" style="1" customWidth="1"/>
    <col min="9" max="10" width="8.83203125" style="1"/>
    <col min="11" max="13" width="13.5" style="1" bestFit="1" customWidth="1"/>
    <col min="14" max="16384" width="8.83203125" style="1"/>
  </cols>
  <sheetData>
    <row r="1" spans="1:5" x14ac:dyDescent="0.2">
      <c r="A1" s="54"/>
      <c r="B1" s="54"/>
      <c r="C1" s="54"/>
      <c r="D1" s="54"/>
      <c r="E1" s="54"/>
    </row>
    <row r="2" spans="1:5" x14ac:dyDescent="0.2">
      <c r="A2" s="54"/>
      <c r="B2" s="54"/>
      <c r="C2" s="54"/>
      <c r="D2" s="54"/>
      <c r="E2" s="54"/>
    </row>
    <row r="3" spans="1:5" x14ac:dyDescent="0.2">
      <c r="A3" s="54"/>
      <c r="B3" s="54"/>
      <c r="C3" s="54"/>
      <c r="D3" s="54"/>
      <c r="E3" s="54"/>
    </row>
    <row r="4" spans="1:5" x14ac:dyDescent="0.2">
      <c r="A4" s="54"/>
      <c r="B4" s="54"/>
      <c r="C4" s="54"/>
      <c r="D4" s="54"/>
      <c r="E4" s="54"/>
    </row>
    <row r="5" spans="1:5" x14ac:dyDescent="0.2">
      <c r="A5" s="54"/>
      <c r="B5" s="54"/>
      <c r="C5" s="54"/>
      <c r="D5" s="54"/>
      <c r="E5" s="54"/>
    </row>
    <row r="6" spans="1:5" ht="21" x14ac:dyDescent="0.25">
      <c r="A6" s="54"/>
      <c r="B6" s="53" t="s">
        <v>33</v>
      </c>
      <c r="C6" s="54">
        <v>5</v>
      </c>
      <c r="D6" s="55"/>
      <c r="E6" s="54"/>
    </row>
    <row r="7" spans="1:5" ht="21" x14ac:dyDescent="0.25">
      <c r="A7" s="54"/>
      <c r="B7" s="53" t="s">
        <v>34</v>
      </c>
      <c r="C7" s="56" t="s">
        <v>126</v>
      </c>
      <c r="D7" s="55"/>
      <c r="E7" s="56"/>
    </row>
    <row r="8" spans="1:5" ht="21" x14ac:dyDescent="0.25">
      <c r="A8" s="54"/>
      <c r="B8" s="53" t="s">
        <v>35</v>
      </c>
      <c r="C8" s="56" t="s">
        <v>127</v>
      </c>
      <c r="D8" s="55"/>
      <c r="E8" s="56"/>
    </row>
    <row r="9" spans="1:5" ht="21" x14ac:dyDescent="0.25">
      <c r="A9" s="54"/>
      <c r="B9" s="53" t="s">
        <v>36</v>
      </c>
      <c r="C9" s="56" t="s">
        <v>128</v>
      </c>
      <c r="D9" s="55"/>
      <c r="E9" s="56"/>
    </row>
    <row r="10" spans="1:5" ht="21" x14ac:dyDescent="0.25">
      <c r="A10" s="54"/>
      <c r="B10" s="53" t="s">
        <v>37</v>
      </c>
      <c r="C10" s="56" t="s">
        <v>129</v>
      </c>
      <c r="D10" s="55"/>
      <c r="E10" s="56"/>
    </row>
    <row r="11" spans="1:5" ht="21" x14ac:dyDescent="0.25">
      <c r="A11" s="54"/>
      <c r="B11" s="53" t="s">
        <v>38</v>
      </c>
      <c r="C11" s="56" t="s">
        <v>130</v>
      </c>
      <c r="D11" s="57"/>
      <c r="E11" s="56"/>
    </row>
    <row r="12" spans="1:5" ht="21" x14ac:dyDescent="0.25">
      <c r="A12" s="54"/>
      <c r="B12" s="53" t="s">
        <v>39</v>
      </c>
      <c r="C12" s="56" t="s">
        <v>95</v>
      </c>
      <c r="D12" s="55"/>
      <c r="E12" s="56"/>
    </row>
    <row r="13" spans="1:5" ht="21" x14ac:dyDescent="0.25">
      <c r="A13" s="54"/>
      <c r="B13" s="53" t="s">
        <v>40</v>
      </c>
      <c r="C13" s="56" t="s">
        <v>131</v>
      </c>
      <c r="D13" s="55"/>
      <c r="E13" s="56"/>
    </row>
    <row r="14" spans="1:5" ht="21" x14ac:dyDescent="0.25">
      <c r="A14" s="54"/>
      <c r="B14" s="53" t="s">
        <v>41</v>
      </c>
      <c r="C14" s="67">
        <v>45194</v>
      </c>
      <c r="D14" s="55"/>
      <c r="E14" s="56"/>
    </row>
    <row r="15" spans="1:5" ht="21" x14ac:dyDescent="0.25">
      <c r="A15" s="54"/>
      <c r="B15" s="53" t="s">
        <v>42</v>
      </c>
      <c r="C15" s="56" t="s">
        <v>132</v>
      </c>
      <c r="D15" s="55"/>
      <c r="E15" s="56"/>
    </row>
    <row r="16" spans="1:5" ht="21" x14ac:dyDescent="0.25">
      <c r="A16" s="54"/>
      <c r="B16" s="53" t="s">
        <v>43</v>
      </c>
      <c r="C16" s="56" t="s">
        <v>112</v>
      </c>
      <c r="D16" s="55"/>
      <c r="E16" s="56"/>
    </row>
    <row r="17" spans="1:7" ht="21" x14ac:dyDescent="0.25">
      <c r="A17" s="54"/>
      <c r="B17" s="53" t="s">
        <v>44</v>
      </c>
      <c r="C17" s="56" t="s">
        <v>112</v>
      </c>
      <c r="D17" s="55"/>
      <c r="E17" s="56"/>
    </row>
    <row r="18" spans="1:7" ht="21" x14ac:dyDescent="0.25">
      <c r="A18" s="54"/>
      <c r="B18" s="53" t="s">
        <v>45</v>
      </c>
      <c r="C18" s="56" t="s">
        <v>133</v>
      </c>
      <c r="D18" s="55"/>
      <c r="E18" s="56"/>
    </row>
    <row r="19" spans="1:7" ht="21" x14ac:dyDescent="0.25">
      <c r="A19" s="54"/>
      <c r="B19" s="53" t="s">
        <v>47</v>
      </c>
      <c r="C19" s="56" t="s">
        <v>134</v>
      </c>
      <c r="D19" s="55"/>
      <c r="E19" s="56"/>
    </row>
    <row r="20" spans="1:7" ht="21" x14ac:dyDescent="0.25">
      <c r="A20" s="54"/>
      <c r="B20" s="53" t="s">
        <v>48</v>
      </c>
      <c r="C20" s="67">
        <v>45201</v>
      </c>
      <c r="D20" s="55"/>
      <c r="E20" s="56"/>
    </row>
    <row r="21" spans="1:7" ht="21" x14ac:dyDescent="0.25">
      <c r="A21" s="54"/>
      <c r="B21" s="53" t="s">
        <v>49</v>
      </c>
      <c r="C21" s="56" t="s">
        <v>135</v>
      </c>
      <c r="D21" s="55"/>
      <c r="E21" s="56"/>
    </row>
    <row r="22" spans="1:7" ht="21" x14ac:dyDescent="0.25">
      <c r="A22" s="54"/>
      <c r="B22" s="53" t="s">
        <v>50</v>
      </c>
      <c r="C22" s="56" t="s">
        <v>115</v>
      </c>
      <c r="D22" s="55"/>
      <c r="E22" s="56"/>
    </row>
    <row r="23" spans="1:7" s="5" customFormat="1" ht="27" customHeight="1" x14ac:dyDescent="0.25">
      <c r="A23" s="58"/>
      <c r="B23" s="53" t="s">
        <v>51</v>
      </c>
      <c r="C23" s="67">
        <v>45222</v>
      </c>
      <c r="D23" s="55"/>
      <c r="E23" s="56"/>
      <c r="F23" s="3"/>
      <c r="G23" s="4"/>
    </row>
    <row r="24" spans="1:7" s="5" customFormat="1" ht="27" customHeight="1" x14ac:dyDescent="0.25">
      <c r="A24" s="58"/>
      <c r="B24" s="53"/>
      <c r="C24" s="56"/>
      <c r="D24" s="56"/>
      <c r="E24" s="56"/>
      <c r="F24" s="3"/>
      <c r="G24" s="4"/>
    </row>
    <row r="25" spans="1:7" s="5" customFormat="1" ht="13.5" customHeight="1" x14ac:dyDescent="0.25">
      <c r="B25" s="2"/>
      <c r="C25" s="3"/>
      <c r="D25" s="3"/>
      <c r="E25" s="3"/>
      <c r="F25" s="3"/>
      <c r="G25" s="4"/>
    </row>
    <row r="26" spans="1:7" s="5" customFormat="1" ht="21" x14ac:dyDescent="0.25">
      <c r="B26" s="2" t="s">
        <v>11</v>
      </c>
      <c r="C26" s="40">
        <v>4</v>
      </c>
      <c r="D26" s="3"/>
      <c r="E26" s="3"/>
      <c r="F26" s="3"/>
      <c r="G26" s="4"/>
    </row>
    <row r="27" spans="1:7" x14ac:dyDescent="0.2">
      <c r="B27" s="6"/>
    </row>
    <row r="28" spans="1:7" x14ac:dyDescent="0.2">
      <c r="B28" s="7" t="s">
        <v>5</v>
      </c>
      <c r="C28" s="7" t="s">
        <v>27</v>
      </c>
      <c r="D28" s="7" t="s">
        <v>28</v>
      </c>
      <c r="E28" s="41" t="s">
        <v>29</v>
      </c>
      <c r="F28" s="7" t="s">
        <v>30</v>
      </c>
      <c r="G28" s="36" t="s">
        <v>6</v>
      </c>
    </row>
    <row r="29" spans="1:7" x14ac:dyDescent="0.2">
      <c r="B29" s="8"/>
      <c r="C29" s="9" t="s">
        <v>0</v>
      </c>
      <c r="D29" s="9" t="s">
        <v>1</v>
      </c>
      <c r="E29" s="9" t="s">
        <v>25</v>
      </c>
      <c r="F29" s="9" t="s">
        <v>13</v>
      </c>
      <c r="G29" s="46" t="s">
        <v>19</v>
      </c>
    </row>
    <row r="30" spans="1:7" x14ac:dyDescent="0.2">
      <c r="B30" s="8"/>
      <c r="C30" s="9" t="s">
        <v>23</v>
      </c>
      <c r="D30" s="9" t="s">
        <v>23</v>
      </c>
      <c r="E30" s="9"/>
      <c r="F30" s="9" t="s">
        <v>24</v>
      </c>
      <c r="G30" s="46" t="s">
        <v>22</v>
      </c>
    </row>
    <row r="31" spans="1:7" x14ac:dyDescent="0.2">
      <c r="B31" s="8"/>
      <c r="C31" s="9"/>
      <c r="D31" s="9"/>
      <c r="E31" s="9"/>
      <c r="F31" s="9"/>
      <c r="G31" s="46" t="s">
        <v>21</v>
      </c>
    </row>
    <row r="32" spans="1:7" x14ac:dyDescent="0.2">
      <c r="B32" s="10"/>
      <c r="C32" s="11"/>
      <c r="D32" s="11"/>
      <c r="E32" s="11"/>
      <c r="F32" s="11"/>
      <c r="G32" s="47" t="s">
        <v>20</v>
      </c>
    </row>
    <row r="33" spans="2:7" x14ac:dyDescent="0.2">
      <c r="B33" s="11" t="s">
        <v>2</v>
      </c>
      <c r="C33" s="49">
        <v>8</v>
      </c>
      <c r="D33" s="49">
        <v>5</v>
      </c>
      <c r="E33" s="49">
        <v>7</v>
      </c>
      <c r="F33" s="49">
        <v>6</v>
      </c>
      <c r="G33" s="48"/>
    </row>
    <row r="34" spans="2:7" x14ac:dyDescent="0.2">
      <c r="B34" s="9" t="s">
        <v>72</v>
      </c>
      <c r="C34" s="50">
        <v>7</v>
      </c>
      <c r="D34" s="50">
        <v>7</v>
      </c>
      <c r="E34" s="50">
        <v>6</v>
      </c>
      <c r="F34" s="50">
        <v>8</v>
      </c>
      <c r="G34" s="13"/>
    </row>
    <row r="35" spans="2:7" x14ac:dyDescent="0.2">
      <c r="B35" s="9" t="s">
        <v>3</v>
      </c>
      <c r="C35" s="50">
        <v>6</v>
      </c>
      <c r="D35" s="50">
        <v>6.5</v>
      </c>
      <c r="E35" s="50">
        <v>7</v>
      </c>
      <c r="F35" s="50">
        <v>6.5</v>
      </c>
      <c r="G35" s="13"/>
    </row>
    <row r="36" spans="2:7" x14ac:dyDescent="0.2">
      <c r="B36" s="9" t="s">
        <v>4</v>
      </c>
      <c r="C36" s="50">
        <v>6</v>
      </c>
      <c r="D36" s="50">
        <v>6</v>
      </c>
      <c r="E36" s="50">
        <v>5</v>
      </c>
      <c r="F36" s="50">
        <v>6</v>
      </c>
      <c r="G36" s="13"/>
    </row>
    <row r="37" spans="2:7" x14ac:dyDescent="0.2">
      <c r="B37" s="9"/>
      <c r="C37" s="50"/>
      <c r="D37" s="50"/>
      <c r="E37" s="50"/>
      <c r="F37" s="50"/>
      <c r="G37" s="13"/>
    </row>
    <row r="38" spans="2:7" x14ac:dyDescent="0.2">
      <c r="B38" s="9"/>
      <c r="C38" s="50"/>
      <c r="D38" s="50"/>
      <c r="E38" s="50"/>
      <c r="F38" s="50"/>
      <c r="G38" s="13"/>
    </row>
    <row r="39" spans="2:7" x14ac:dyDescent="0.2">
      <c r="B39" s="9"/>
      <c r="C39" s="50"/>
      <c r="D39" s="50"/>
      <c r="E39" s="50"/>
      <c r="F39" s="50"/>
      <c r="G39" s="13"/>
    </row>
    <row r="40" spans="2:7" x14ac:dyDescent="0.2">
      <c r="B40" s="9"/>
      <c r="C40" s="50"/>
      <c r="D40" s="50"/>
      <c r="E40" s="50"/>
      <c r="F40" s="50"/>
      <c r="G40" s="13"/>
    </row>
    <row r="41" spans="2:7" x14ac:dyDescent="0.2">
      <c r="B41" s="9"/>
      <c r="C41" s="50"/>
      <c r="D41" s="50"/>
      <c r="E41" s="50"/>
      <c r="F41" s="50"/>
      <c r="G41" s="13"/>
    </row>
    <row r="42" spans="2:7" x14ac:dyDescent="0.2">
      <c r="B42" s="9"/>
      <c r="C42" s="50"/>
      <c r="D42" s="50"/>
      <c r="E42" s="50"/>
      <c r="F42" s="50"/>
      <c r="G42" s="13"/>
    </row>
    <row r="43" spans="2:7" x14ac:dyDescent="0.2">
      <c r="B43" s="9"/>
      <c r="C43" s="50"/>
      <c r="D43" s="50"/>
      <c r="E43" s="50"/>
      <c r="F43" s="50"/>
      <c r="G43" s="13"/>
    </row>
    <row r="44" spans="2:7" x14ac:dyDescent="0.2">
      <c r="B44" s="9"/>
      <c r="C44" s="50"/>
      <c r="D44" s="50"/>
      <c r="E44" s="50"/>
      <c r="F44" s="50"/>
      <c r="G44" s="13"/>
    </row>
    <row r="45" spans="2:7" x14ac:dyDescent="0.2">
      <c r="B45" s="9"/>
      <c r="C45" s="50"/>
      <c r="D45" s="50"/>
      <c r="E45" s="50"/>
      <c r="F45" s="50"/>
      <c r="G45" s="13"/>
    </row>
    <row r="46" spans="2:7" x14ac:dyDescent="0.2">
      <c r="B46" s="9"/>
      <c r="C46" s="50"/>
      <c r="D46" s="50"/>
      <c r="E46" s="50"/>
      <c r="F46" s="50"/>
      <c r="G46" s="13"/>
    </row>
    <row r="47" spans="2:7" x14ac:dyDescent="0.2">
      <c r="B47" s="9" t="s">
        <v>8</v>
      </c>
      <c r="C47" s="13">
        <f>SUM(C33:C46)</f>
        <v>27</v>
      </c>
      <c r="D47" s="13">
        <f>SUM(D33:D46)</f>
        <v>24.5</v>
      </c>
      <c r="E47" s="13">
        <f>SUM(E33:E46)</f>
        <v>25</v>
      </c>
      <c r="F47" s="13">
        <f>SUM(F33:F46)*2</f>
        <v>53</v>
      </c>
      <c r="G47" s="15">
        <f>SUM(C47:F47)/C26</f>
        <v>32.375</v>
      </c>
    </row>
    <row r="48" spans="2:7" x14ac:dyDescent="0.2">
      <c r="B48" s="14" t="s">
        <v>7</v>
      </c>
      <c r="C48" s="15">
        <f>C47/C26</f>
        <v>6.75</v>
      </c>
      <c r="D48" s="15">
        <f>D47/C26</f>
        <v>6.125</v>
      </c>
      <c r="E48" s="15">
        <f>E47/C26</f>
        <v>6.25</v>
      </c>
      <c r="F48" s="15">
        <f>F47/C26</f>
        <v>13.25</v>
      </c>
      <c r="G48" s="62">
        <f>SUM(C48:F48)</f>
        <v>32.375</v>
      </c>
    </row>
    <row r="50" spans="2:7" x14ac:dyDescent="0.2">
      <c r="B50" s="54"/>
      <c r="C50" s="54"/>
      <c r="D50" s="54"/>
      <c r="E50" s="54"/>
      <c r="F50" s="54"/>
      <c r="G50" s="54"/>
    </row>
    <row r="51" spans="2:7" x14ac:dyDescent="0.2">
      <c r="B51" s="54"/>
      <c r="C51" s="54"/>
      <c r="D51" s="54"/>
      <c r="E51" s="54"/>
      <c r="F51" s="54"/>
      <c r="G51" s="54"/>
    </row>
    <row r="52" spans="2:7" ht="21" x14ac:dyDescent="0.25">
      <c r="B52" s="53" t="s">
        <v>67</v>
      </c>
      <c r="C52" s="53"/>
      <c r="D52" s="54"/>
      <c r="E52" s="54"/>
      <c r="F52" s="53" t="s">
        <v>62</v>
      </c>
    </row>
    <row r="53" spans="2:7" ht="21" x14ac:dyDescent="0.25">
      <c r="B53" s="53" t="s">
        <v>60</v>
      </c>
      <c r="C53" s="55" t="s">
        <v>115</v>
      </c>
      <c r="D53" s="56"/>
      <c r="E53" s="56"/>
      <c r="F53" s="53" t="s">
        <v>63</v>
      </c>
      <c r="G53" s="3" t="s">
        <v>196</v>
      </c>
    </row>
    <row r="54" spans="2:7" ht="21" x14ac:dyDescent="0.25">
      <c r="B54" s="53" t="s">
        <v>59</v>
      </c>
      <c r="C54" s="56"/>
      <c r="D54" s="56"/>
      <c r="E54" s="56"/>
      <c r="F54" s="56"/>
      <c r="G54" s="3" t="s">
        <v>197</v>
      </c>
    </row>
    <row r="55" spans="2:7" ht="21" x14ac:dyDescent="0.25">
      <c r="B55" s="53" t="s">
        <v>52</v>
      </c>
      <c r="C55" s="55" t="s">
        <v>81</v>
      </c>
      <c r="D55" s="56"/>
      <c r="E55" s="56"/>
      <c r="F55" s="56"/>
      <c r="G55" s="3" t="s">
        <v>201</v>
      </c>
    </row>
    <row r="56" spans="2:7" ht="21" x14ac:dyDescent="0.25">
      <c r="B56" s="53" t="s">
        <v>69</v>
      </c>
      <c r="C56" s="56"/>
      <c r="D56" s="56"/>
      <c r="E56" s="56"/>
      <c r="F56" s="56"/>
      <c r="G56" s="3"/>
    </row>
    <row r="57" spans="2:7" ht="21" x14ac:dyDescent="0.25">
      <c r="B57" s="53" t="s">
        <v>68</v>
      </c>
      <c r="C57" s="56" t="s">
        <v>82</v>
      </c>
      <c r="D57" s="56"/>
      <c r="E57" s="56"/>
      <c r="F57" s="53" t="s">
        <v>64</v>
      </c>
      <c r="G57" s="3" t="s">
        <v>198</v>
      </c>
    </row>
    <row r="58" spans="2:7" ht="21" x14ac:dyDescent="0.25">
      <c r="B58" s="53" t="s">
        <v>70</v>
      </c>
      <c r="C58" s="56" t="s">
        <v>83</v>
      </c>
      <c r="D58" s="56"/>
      <c r="E58" s="56"/>
      <c r="F58" s="56"/>
      <c r="G58" s="3" t="s">
        <v>202</v>
      </c>
    </row>
    <row r="59" spans="2:7" ht="21" x14ac:dyDescent="0.25">
      <c r="B59" s="53" t="s">
        <v>55</v>
      </c>
      <c r="C59" s="56"/>
      <c r="D59" s="56"/>
      <c r="E59" s="56"/>
      <c r="F59" s="56"/>
      <c r="G59" s="3"/>
    </row>
    <row r="60" spans="2:7" ht="21" x14ac:dyDescent="0.25">
      <c r="B60" s="53" t="s">
        <v>56</v>
      </c>
      <c r="C60" s="56"/>
      <c r="D60" s="56"/>
      <c r="E60" s="56"/>
      <c r="F60" s="53" t="s">
        <v>65</v>
      </c>
      <c r="G60" s="3" t="s">
        <v>199</v>
      </c>
    </row>
    <row r="61" spans="2:7" ht="21" x14ac:dyDescent="0.25">
      <c r="B61" s="53" t="s">
        <v>57</v>
      </c>
      <c r="C61" s="56" t="s">
        <v>137</v>
      </c>
      <c r="D61" s="56"/>
      <c r="E61" s="56"/>
      <c r="F61" s="56"/>
      <c r="G61" s="3" t="s">
        <v>203</v>
      </c>
    </row>
    <row r="62" spans="2:7" ht="21" x14ac:dyDescent="0.25">
      <c r="B62" s="53" t="s">
        <v>58</v>
      </c>
      <c r="C62" s="56" t="s">
        <v>138</v>
      </c>
      <c r="D62" s="56"/>
      <c r="E62" s="56"/>
      <c r="F62" s="56"/>
      <c r="G62" s="3" t="s">
        <v>204</v>
      </c>
    </row>
    <row r="63" spans="2:7" ht="21" x14ac:dyDescent="0.25">
      <c r="B63" s="53" t="s">
        <v>53</v>
      </c>
      <c r="C63" s="56"/>
      <c r="D63" s="56"/>
      <c r="E63" s="56"/>
      <c r="F63" s="53" t="s">
        <v>66</v>
      </c>
      <c r="G63" s="3" t="s">
        <v>206</v>
      </c>
    </row>
    <row r="64" spans="2:7" ht="21" x14ac:dyDescent="0.25">
      <c r="B64" s="53" t="s">
        <v>54</v>
      </c>
      <c r="C64" s="56"/>
      <c r="D64" s="56"/>
      <c r="E64" s="56"/>
      <c r="F64" s="56"/>
      <c r="G64" s="56" t="s">
        <v>200</v>
      </c>
    </row>
    <row r="65" spans="2:7" ht="21" x14ac:dyDescent="0.25">
      <c r="B65" s="53"/>
      <c r="C65" s="56"/>
      <c r="D65" s="56"/>
      <c r="E65" s="56"/>
      <c r="F65" s="56"/>
      <c r="G65" s="56" t="s">
        <v>205</v>
      </c>
    </row>
    <row r="66" spans="2:7" ht="21" x14ac:dyDescent="0.25">
      <c r="B66" s="53" t="s">
        <v>61</v>
      </c>
      <c r="C66" s="56"/>
      <c r="D66" s="56"/>
      <c r="E66" s="56"/>
      <c r="F66" s="56"/>
      <c r="G66" s="56"/>
    </row>
    <row r="67" spans="2:7" ht="21" x14ac:dyDescent="0.25">
      <c r="B67" s="56" t="s">
        <v>153</v>
      </c>
      <c r="C67" s="56"/>
      <c r="D67" s="56"/>
      <c r="E67" s="56"/>
      <c r="F67" s="56"/>
      <c r="G67" s="53"/>
    </row>
    <row r="68" spans="2:7" ht="18.75" customHeight="1" x14ac:dyDescent="0.25">
      <c r="B68" s="56" t="s">
        <v>154</v>
      </c>
      <c r="C68" s="56"/>
      <c r="D68" s="56"/>
      <c r="E68" s="56"/>
      <c r="F68" s="56"/>
      <c r="G68" s="56"/>
    </row>
    <row r="69" spans="2:7" ht="18.75" customHeight="1" x14ac:dyDescent="0.25">
      <c r="B69" s="3" t="s">
        <v>156</v>
      </c>
    </row>
    <row r="70" spans="2:7" ht="21" x14ac:dyDescent="0.25">
      <c r="B70" s="3" t="s">
        <v>157</v>
      </c>
    </row>
    <row r="71" spans="2:7" ht="21" x14ac:dyDescent="0.25">
      <c r="B71" s="3" t="s">
        <v>210</v>
      </c>
    </row>
    <row r="72" spans="2:7" ht="21" x14ac:dyDescent="0.25">
      <c r="B72" s="3"/>
    </row>
    <row r="79" spans="2:7" x14ac:dyDescent="0.2">
      <c r="B79" s="4"/>
      <c r="C79" s="19"/>
      <c r="D79" s="19"/>
      <c r="E79" s="19"/>
      <c r="F79" s="19"/>
      <c r="G79" s="4"/>
    </row>
    <row r="80" spans="2:7" x14ac:dyDescent="0.2">
      <c r="B80" s="4"/>
      <c r="C80" s="19"/>
      <c r="D80" s="19"/>
      <c r="E80" s="19"/>
      <c r="F80" s="19"/>
      <c r="G80" s="4"/>
    </row>
    <row r="81" spans="2:7" x14ac:dyDescent="0.2">
      <c r="B81" s="4"/>
      <c r="C81" s="4"/>
      <c r="D81" s="4"/>
      <c r="E81" s="4"/>
      <c r="F81" s="4"/>
      <c r="G81" s="4"/>
    </row>
    <row r="82" spans="2:7" x14ac:dyDescent="0.2">
      <c r="B82" s="4"/>
      <c r="C82" s="4"/>
      <c r="D82" s="4"/>
      <c r="E82" s="4"/>
      <c r="F82" s="4"/>
      <c r="G82" s="4"/>
    </row>
    <row r="83" spans="2:7" x14ac:dyDescent="0.2">
      <c r="B83" s="4"/>
      <c r="C83" s="18"/>
      <c r="D83" s="18"/>
      <c r="E83" s="18"/>
      <c r="F83" s="18"/>
      <c r="G83" s="18"/>
    </row>
    <row r="84" spans="2:7" x14ac:dyDescent="0.2">
      <c r="B84" s="4"/>
      <c r="C84" s="4"/>
      <c r="D84" s="4"/>
      <c r="E84" s="4"/>
      <c r="F84" s="4"/>
      <c r="G84" s="4"/>
    </row>
    <row r="85" spans="2:7" ht="23.5" customHeight="1" x14ac:dyDescent="0.2">
      <c r="B85" s="16"/>
      <c r="C85" s="16"/>
      <c r="D85" s="16"/>
      <c r="E85" s="16"/>
      <c r="F85" s="16"/>
      <c r="G85" s="16"/>
    </row>
    <row r="86" spans="2:7" ht="23.5" customHeight="1" x14ac:dyDescent="0.2">
      <c r="B86" s="16"/>
      <c r="C86" s="16"/>
      <c r="D86" s="16"/>
      <c r="E86" s="16"/>
      <c r="F86" s="16"/>
      <c r="G86" s="16"/>
    </row>
    <row r="87" spans="2:7" ht="33.75" customHeight="1" x14ac:dyDescent="0.2">
      <c r="B87" s="16"/>
      <c r="C87" s="16"/>
      <c r="D87" s="16"/>
      <c r="E87" s="16"/>
      <c r="F87" s="16"/>
      <c r="G87" s="16"/>
    </row>
    <row r="88" spans="2:7" x14ac:dyDescent="0.2">
      <c r="B88" s="6"/>
      <c r="C88" s="4"/>
      <c r="D88" s="4"/>
      <c r="E88" s="4"/>
      <c r="F88" s="4"/>
      <c r="G88" s="4"/>
    </row>
    <row r="89" spans="2:7" x14ac:dyDescent="0.2">
      <c r="B89" s="4"/>
      <c r="C89" s="4"/>
      <c r="D89" s="4"/>
      <c r="E89" s="4"/>
      <c r="F89" s="4"/>
      <c r="G89" s="4"/>
    </row>
    <row r="90" spans="2:7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20"/>
      <c r="D91" s="20"/>
      <c r="E91" s="20"/>
      <c r="F91" s="20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20"/>
      <c r="D95" s="20"/>
      <c r="E95" s="20"/>
      <c r="F95" s="20"/>
      <c r="G95" s="4"/>
    </row>
    <row r="96" spans="2:7" x14ac:dyDescent="0.2">
      <c r="B96" s="4"/>
      <c r="C96" s="20"/>
      <c r="D96" s="20"/>
      <c r="E96" s="20"/>
      <c r="F96" s="20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18"/>
      <c r="D101" s="18"/>
      <c r="E101" s="18"/>
      <c r="F101" s="18"/>
      <c r="G101" s="18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6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20"/>
      <c r="D112" s="20"/>
      <c r="E112" s="20"/>
      <c r="F112" s="20"/>
      <c r="G112" s="4"/>
    </row>
    <row r="113" spans="2:7" x14ac:dyDescent="0.2">
      <c r="B113" s="4"/>
      <c r="C113" s="20"/>
      <c r="D113" s="20"/>
      <c r="E113" s="20"/>
      <c r="F113" s="20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18"/>
      <c r="D118" s="4"/>
      <c r="E118" s="18"/>
      <c r="F118" s="18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</sheetData>
  <conditionalFormatting sqref="C26">
    <cfRule type="cellIs" dxfId="8" priority="4" operator="lessThan">
      <formula>1</formula>
    </cfRule>
    <cfRule type="cellIs" dxfId="7" priority="5" operator="lessThan">
      <formula>1</formula>
    </cfRule>
  </conditionalFormatting>
  <conditionalFormatting sqref="C33">
    <cfRule type="cellIs" dxfId="6" priority="9" operator="greaterThan">
      <formula>10</formula>
    </cfRule>
  </conditionalFormatting>
  <conditionalFormatting sqref="C33:F46">
    <cfRule type="cellIs" dxfId="5" priority="3" operator="lessThan">
      <formula>1</formula>
    </cfRule>
    <cfRule type="cellIs" dxfId="4" priority="6" operator="lessThan">
      <formula>1</formula>
    </cfRule>
    <cfRule type="cellIs" dxfId="3" priority="7" operator="lessThan">
      <formula>1</formula>
    </cfRule>
    <cfRule type="cellIs" dxfId="2" priority="8" operator="greaterThan">
      <formula>10</formula>
    </cfRule>
  </conditionalFormatting>
  <conditionalFormatting sqref="G29:G31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Totalt</vt:lpstr>
      <vt:lpstr>1</vt:lpstr>
      <vt:lpstr>2</vt:lpstr>
      <vt:lpstr>3</vt:lpstr>
      <vt:lpstr>4</vt:lpstr>
      <vt:lpstr>5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Microsoft Office User</cp:lastModifiedBy>
  <cp:lastPrinted>2021-05-23T20:15:20Z</cp:lastPrinted>
  <dcterms:created xsi:type="dcterms:W3CDTF">2013-10-19T12:51:31Z</dcterms:created>
  <dcterms:modified xsi:type="dcterms:W3CDTF">2023-11-20T10:09:14Z</dcterms:modified>
</cp:coreProperties>
</file>