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tefaneriksson/Documents/"/>
    </mc:Choice>
  </mc:AlternateContent>
  <xr:revisionPtr revIDLastSave="0" documentId="13_ncr:1_{31765573-4149-9242-90EC-9533CB1765EF}" xr6:coauthVersionLast="47" xr6:coauthVersionMax="47" xr10:uidLastSave="{00000000-0000-0000-0000-000000000000}"/>
  <bookViews>
    <workbookView xWindow="0" yWindow="500" windowWidth="27480" windowHeight="16460" tabRatio="797" activeTab="11" xr2:uid="{00000000-000D-0000-FFFF-FFFF00000000}"/>
  </bookViews>
  <sheets>
    <sheet name="Totalt" sheetId="11" r:id="rId1"/>
    <sheet name="1" sheetId="40" r:id="rId2"/>
    <sheet name="2" sheetId="48" r:id="rId3"/>
    <sheet name="3" sheetId="49" r:id="rId4"/>
    <sheet name="4" sheetId="46" r:id="rId5"/>
    <sheet name="5" sheetId="45" r:id="rId6"/>
    <sheet name="6" sheetId="44" r:id="rId7"/>
    <sheet name="7" sheetId="35" r:id="rId8"/>
    <sheet name="8" sheetId="36" r:id="rId9"/>
    <sheet name="9" sheetId="37" r:id="rId10"/>
    <sheet name="10" sheetId="38" r:id="rId11"/>
    <sheet name="11" sheetId="50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1" l="1"/>
  <c r="G24" i="11"/>
  <c r="G23" i="11"/>
  <c r="G21" i="11"/>
  <c r="G20" i="11"/>
  <c r="G19" i="11"/>
  <c r="G18" i="11"/>
  <c r="G15" i="11"/>
  <c r="F25" i="11"/>
  <c r="F24" i="11"/>
  <c r="F23" i="11"/>
  <c r="F21" i="11"/>
  <c r="F20" i="11"/>
  <c r="F19" i="11"/>
  <c r="F18" i="11"/>
  <c r="E25" i="11"/>
  <c r="E24" i="11"/>
  <c r="E23" i="11"/>
  <c r="E21" i="11"/>
  <c r="E20" i="11"/>
  <c r="E19" i="11"/>
  <c r="E18" i="11"/>
  <c r="C25" i="11"/>
  <c r="C24" i="11"/>
  <c r="C23" i="11"/>
  <c r="C21" i="11"/>
  <c r="D25" i="11"/>
  <c r="D24" i="11"/>
  <c r="D23" i="11"/>
  <c r="D21" i="11"/>
  <c r="D20" i="11"/>
  <c r="D19" i="11"/>
  <c r="D18" i="11"/>
  <c r="C20" i="11"/>
  <c r="C19" i="11"/>
  <c r="C18" i="11"/>
  <c r="F46" i="50" l="1"/>
  <c r="F47" i="50" s="1"/>
  <c r="F46" i="48"/>
  <c r="F47" i="48" s="1"/>
  <c r="F16" i="11" s="1"/>
  <c r="E46" i="50"/>
  <c r="E47" i="50" s="1"/>
  <c r="D46" i="50"/>
  <c r="D47" i="50" s="1"/>
  <c r="C46" i="50"/>
  <c r="C47" i="50" s="1"/>
  <c r="E46" i="48"/>
  <c r="E47" i="48" s="1"/>
  <c r="E16" i="11" s="1"/>
  <c r="D46" i="48"/>
  <c r="D47" i="48" s="1"/>
  <c r="D16" i="11" s="1"/>
  <c r="C46" i="48"/>
  <c r="C47" i="48" s="1"/>
  <c r="C16" i="11" s="1"/>
  <c r="F46" i="49"/>
  <c r="F47" i="49" s="1"/>
  <c r="F17" i="11" s="1"/>
  <c r="E46" i="49"/>
  <c r="E47" i="49" s="1"/>
  <c r="E17" i="11" s="1"/>
  <c r="D46" i="49"/>
  <c r="D47" i="49" s="1"/>
  <c r="D17" i="11" s="1"/>
  <c r="C46" i="49"/>
  <c r="C47" i="49" s="1"/>
  <c r="C17" i="11" s="1"/>
  <c r="F46" i="46"/>
  <c r="F47" i="46" s="1"/>
  <c r="E46" i="46"/>
  <c r="E47" i="46" s="1"/>
  <c r="D46" i="46"/>
  <c r="D47" i="46" s="1"/>
  <c r="C46" i="46"/>
  <c r="C47" i="46" s="1"/>
  <c r="F46" i="45"/>
  <c r="F47" i="45" s="1"/>
  <c r="E46" i="45"/>
  <c r="E47" i="45" s="1"/>
  <c r="D46" i="45"/>
  <c r="D47" i="45" s="1"/>
  <c r="C46" i="45"/>
  <c r="C47" i="45" s="1"/>
  <c r="F46" i="44"/>
  <c r="F47" i="44" s="1"/>
  <c r="E46" i="44"/>
  <c r="E47" i="44" s="1"/>
  <c r="D46" i="44"/>
  <c r="D47" i="44" s="1"/>
  <c r="C46" i="44"/>
  <c r="C47" i="44" s="1"/>
  <c r="E46" i="40"/>
  <c r="E47" i="40" s="1"/>
  <c r="E15" i="11" s="1"/>
  <c r="F46" i="40"/>
  <c r="F47" i="40" s="1"/>
  <c r="F15" i="11" s="1"/>
  <c r="D46" i="40"/>
  <c r="C46" i="40"/>
  <c r="C47" i="40" s="1"/>
  <c r="C15" i="11" s="1"/>
  <c r="J36" i="40"/>
  <c r="J35" i="40"/>
  <c r="J34" i="40"/>
  <c r="J33" i="40"/>
  <c r="J32" i="40"/>
  <c r="J31" i="40"/>
  <c r="F46" i="38"/>
  <c r="F47" i="38" s="1"/>
  <c r="E46" i="38"/>
  <c r="E47" i="38" s="1"/>
  <c r="D46" i="38"/>
  <c r="D47" i="38" s="1"/>
  <c r="C46" i="38"/>
  <c r="F46" i="37"/>
  <c r="F47" i="37" s="1"/>
  <c r="E46" i="37"/>
  <c r="E47" i="37" s="1"/>
  <c r="D46" i="37"/>
  <c r="D47" i="37" s="1"/>
  <c r="C46" i="37"/>
  <c r="C47" i="37" s="1"/>
  <c r="F46" i="36"/>
  <c r="F47" i="36" s="1"/>
  <c r="F22" i="11" s="1"/>
  <c r="E46" i="36"/>
  <c r="E47" i="36" s="1"/>
  <c r="E22" i="11" s="1"/>
  <c r="D46" i="36"/>
  <c r="D47" i="36" s="1"/>
  <c r="D22" i="11" s="1"/>
  <c r="C46" i="36"/>
  <c r="C47" i="36" s="1"/>
  <c r="C22" i="11" s="1"/>
  <c r="F46" i="35"/>
  <c r="F47" i="35" s="1"/>
  <c r="E46" i="35"/>
  <c r="E47" i="35" s="1"/>
  <c r="D46" i="35"/>
  <c r="D47" i="35" s="1"/>
  <c r="C46" i="35"/>
  <c r="C47" i="35" s="1"/>
  <c r="G46" i="44" l="1"/>
  <c r="G47" i="46"/>
  <c r="G47" i="35"/>
  <c r="G47" i="50"/>
  <c r="G46" i="38"/>
  <c r="G47" i="37"/>
  <c r="G47" i="36"/>
  <c r="G22" i="11" s="1"/>
  <c r="G46" i="35"/>
  <c r="G46" i="45"/>
  <c r="G47" i="45"/>
  <c r="G46" i="46"/>
  <c r="G47" i="49"/>
  <c r="G17" i="11" s="1"/>
  <c r="G46" i="49"/>
  <c r="G46" i="50"/>
  <c r="G46" i="48"/>
  <c r="G46" i="40"/>
  <c r="G47" i="48"/>
  <c r="G16" i="11" s="1"/>
  <c r="G47" i="44"/>
  <c r="G46" i="37"/>
  <c r="D47" i="40"/>
  <c r="D15" i="11" s="1"/>
  <c r="C47" i="38"/>
  <c r="G46" i="36"/>
  <c r="G47" i="38" l="1"/>
  <c r="G47" i="40"/>
</calcChain>
</file>

<file path=xl/sharedStrings.xml><?xml version="1.0" encoding="utf-8"?>
<sst xmlns="http://schemas.openxmlformats.org/spreadsheetml/2006/main" count="940" uniqueCount="306">
  <si>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</si>
  <si>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</si>
  <si>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</si>
  <si>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</si>
  <si>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</si>
  <si>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</si>
  <si>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</si>
  <si>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</si>
  <si>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</si>
  <si>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</si>
  <si>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</si>
  <si>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</si>
  <si>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</si>
  <si>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</si>
  <si>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</si>
  <si>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</si>
  <si>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</si>
  <si>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</si>
  <si>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</si>
  <si>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</si>
  <si>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</si>
  <si>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Skala 1 - 10</t>
  </si>
  <si>
    <t>Kock 12</t>
  </si>
  <si>
    <t>Kock 13</t>
  </si>
  <si>
    <t>Kock 14</t>
  </si>
  <si>
    <t>Smak</t>
  </si>
  <si>
    <t>Skala 1- 10 x 2</t>
  </si>
  <si>
    <t>Skala 1 - 10  x 1</t>
  </si>
  <si>
    <t>Skala 1 - 10 x 1</t>
  </si>
  <si>
    <t xml:space="preserve">Skala  1 -10 x 1 </t>
  </si>
  <si>
    <t>35-50 poäng = Exceptionell råvara</t>
  </si>
  <si>
    <t>20-24 = Standard råvara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</si>
  <si>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</si>
  <si>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</si>
  <si>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</si>
  <si>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</si>
  <si>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</si>
  <si>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</si>
  <si>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</si>
  <si>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</si>
  <si>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</si>
  <si>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</si>
  <si>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</si>
  <si>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>Produkt: Referens</t>
  </si>
  <si>
    <t xml:space="preserve">            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</si>
  <si>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</si>
  <si>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</si>
  <si>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</si>
  <si>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</si>
  <si>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</si>
  <si>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</si>
  <si>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</si>
  <si>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</si>
  <si>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</si>
  <si>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</si>
  <si>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Formklass:</t>
  </si>
  <si>
    <t>Fettklass:</t>
  </si>
  <si>
    <t>Nedkylning:</t>
  </si>
  <si>
    <t xml:space="preserve"> </t>
  </si>
  <si>
    <t>Hängning hel/halv:</t>
  </si>
  <si>
    <t>Nedskärning detalj:</t>
  </si>
  <si>
    <t>Hängmörning:</t>
  </si>
  <si>
    <t>Förpackning</t>
  </si>
  <si>
    <t>Levererat:</t>
  </si>
  <si>
    <t>Foder:</t>
  </si>
  <si>
    <t>KOCKARNAS KOMMENTARER:</t>
  </si>
  <si>
    <t>Utseende i rå form:</t>
  </si>
  <si>
    <t>Mörhet:</t>
  </si>
  <si>
    <t>Saftighet:</t>
  </si>
  <si>
    <t>Smak:</t>
  </si>
  <si>
    <t>35-50 poäng = Potentiell Exceptionell råvara</t>
  </si>
  <si>
    <t>Kock 2</t>
  </si>
  <si>
    <t>Råvara</t>
  </si>
  <si>
    <t>1. SRB, Böja Stommen</t>
  </si>
  <si>
    <t>2. Jersey, Gissebo Gård</t>
  </si>
  <si>
    <t>3. Jersey, Gissebo</t>
  </si>
  <si>
    <t>4. SRB, Aspa Gård</t>
  </si>
  <si>
    <t>5. Dexter, Missjö Gård</t>
  </si>
  <si>
    <t>6. SRB, Ösvreta</t>
  </si>
  <si>
    <t>7. Rödkulla, Torsåkerkött</t>
  </si>
  <si>
    <t>8. Jersey, Gissebo</t>
  </si>
  <si>
    <t>9. Wagyu/SRB, Böja Stommen</t>
  </si>
  <si>
    <t>10. SRB/Wagyu, Aspa Gård</t>
  </si>
  <si>
    <t>11. Wagyu/Brown Swiss, Alpha Wagyu</t>
  </si>
  <si>
    <t>Böja Stommen</t>
  </si>
  <si>
    <t>SRB</t>
  </si>
  <si>
    <t>Lösdrift, bete, fri tillgång till foder</t>
  </si>
  <si>
    <t>49 månader</t>
  </si>
  <si>
    <t>Ko</t>
  </si>
  <si>
    <t xml:space="preserve">Mjölk första 10v, sedan bete, ensilage, hö, </t>
  </si>
  <si>
    <t>Jutagårdens Slakteri</t>
  </si>
  <si>
    <t>23 september  kl 0800</t>
  </si>
  <si>
    <t>375 kg</t>
  </si>
  <si>
    <t>R</t>
  </si>
  <si>
    <t>4+</t>
  </si>
  <si>
    <t>Naturlig nedkylning 18 h sedan i kylrum</t>
  </si>
  <si>
    <t>Helkropp 8 dagar, 3°, 65%</t>
  </si>
  <si>
    <t>2/10-28/10 26 dagar i samma kylruim</t>
  </si>
  <si>
    <t>charkpapper</t>
  </si>
  <si>
    <t>Gissebo Gård</t>
  </si>
  <si>
    <t>Åtvidaberg</t>
  </si>
  <si>
    <t>Jersey</t>
  </si>
  <si>
    <t>Naturbetesmarker, skogsbygd, lösdriftstall under vinter</t>
  </si>
  <si>
    <t>3,5 år</t>
  </si>
  <si>
    <t>Stut</t>
  </si>
  <si>
    <t>Naturbete och ensilage</t>
  </si>
  <si>
    <t>Brantestad, Vimmerby</t>
  </si>
  <si>
    <t>267,5 kg</t>
  </si>
  <si>
    <t>O</t>
  </si>
  <si>
    <t>Halvkropp</t>
  </si>
  <si>
    <t>Slaktarpapper</t>
  </si>
  <si>
    <t>4 år</t>
  </si>
  <si>
    <t>248,3 kg</t>
  </si>
  <si>
    <t>3+</t>
  </si>
  <si>
    <t>Aspa Gård</t>
  </si>
  <si>
    <t>Aspa Bruk, Närke</t>
  </si>
  <si>
    <t>Bete sommartid, lösdrift med liggbås, Mjölkning med robot</t>
  </si>
  <si>
    <t>8 år, 750 dagar sedan kalvning</t>
  </si>
  <si>
    <t>Närke Slakteri</t>
  </si>
  <si>
    <t>15/9-2023</t>
  </si>
  <si>
    <t>418 kg</t>
  </si>
  <si>
    <t>O-</t>
  </si>
  <si>
    <t>Industristandard</t>
  </si>
  <si>
    <t>Kvart</t>
  </si>
  <si>
    <t>21/9 2023</t>
  </si>
  <si>
    <t>5 veckor, 3°C, 76%, M&amp;S Linköping</t>
  </si>
  <si>
    <t>Missjö Gård</t>
  </si>
  <si>
    <t>Sankt Anna Östergötlands Skärgård</t>
  </si>
  <si>
    <t>Dexter</t>
  </si>
  <si>
    <t>Skärgårdsjordbruk</t>
  </si>
  <si>
    <t>15 år 8 månader</t>
  </si>
  <si>
    <t>Bjursunds Slakteri</t>
  </si>
  <si>
    <t>158 kg</t>
  </si>
  <si>
    <t xml:space="preserve">3- </t>
  </si>
  <si>
    <t>Halverad kropp nedkylning -4 i 1 dygn</t>
  </si>
  <si>
    <t>Kvartskropp 6 dygn 1-5°, 70-80°</t>
  </si>
  <si>
    <t>13-29 oktober 4°, ca 70%</t>
  </si>
  <si>
    <t>Ösvreta Gård</t>
  </si>
  <si>
    <t>Nyköping</t>
  </si>
  <si>
    <t>Vintertid Lösdrift med utevistelse, Maj-Okt Naturbete &amp; Vall</t>
  </si>
  <si>
    <t>10 år</t>
  </si>
  <si>
    <t>Närkeslakteri</t>
  </si>
  <si>
    <t>230 kg</t>
  </si>
  <si>
    <t>P</t>
  </si>
  <si>
    <t>2-</t>
  </si>
  <si>
    <t>1 vecka</t>
  </si>
  <si>
    <t>Torsåkerskött</t>
  </si>
  <si>
    <t>Rödkulla</t>
  </si>
  <si>
    <t>Bete maj-okt, tillgång till utevistelse</t>
  </si>
  <si>
    <t>8 år 5 mån</t>
  </si>
  <si>
    <t>Lundsbol Lammslakteri</t>
  </si>
  <si>
    <t>20/9 2023</t>
  </si>
  <si>
    <t>329 kg</t>
  </si>
  <si>
    <t xml:space="preserve">R </t>
  </si>
  <si>
    <t>Hel</t>
  </si>
  <si>
    <t>27/9 2023</t>
  </si>
  <si>
    <t>Charkpapper</t>
  </si>
  <si>
    <t>29/10 2023</t>
  </si>
  <si>
    <t>17/10 2023</t>
  </si>
  <si>
    <t>214,2 kg</t>
  </si>
  <si>
    <t>2+</t>
  </si>
  <si>
    <t>51 månander</t>
  </si>
  <si>
    <t>Mjölk första 10v, sedan bete, ensilage, hö, egenodlat grovfoder</t>
  </si>
  <si>
    <t>2/10 2023</t>
  </si>
  <si>
    <t>398 kg</t>
  </si>
  <si>
    <t>R+</t>
  </si>
  <si>
    <t>Hängde utanför kylrum över natten 14h</t>
  </si>
  <si>
    <t>Helkropp 12 dagar, 3°, 65%</t>
  </si>
  <si>
    <t>14/10 2023</t>
  </si>
  <si>
    <t>15 dagar i samma kylrum 3°C, 65%</t>
  </si>
  <si>
    <t>SRB WAGYU</t>
  </si>
  <si>
    <t>Hagmarksbete maj-nov, ensilage vintertid</t>
  </si>
  <si>
    <t>33 månader</t>
  </si>
  <si>
    <t>Kviga</t>
  </si>
  <si>
    <t>366 kg</t>
  </si>
  <si>
    <t xml:space="preserve">O </t>
  </si>
  <si>
    <t>Alpha Wagyu</t>
  </si>
  <si>
    <t>50% Wagyu 50% Brown Swiss</t>
  </si>
  <si>
    <t>Borrarps Gård, Dalstorp</t>
  </si>
  <si>
    <t>Betesdrift sommar, lösdrift vinter</t>
  </si>
  <si>
    <t>62 månader</t>
  </si>
  <si>
    <t>KRAV cert: ensilage, korn, vete, havre, åkerböna</t>
  </si>
  <si>
    <t>Galtholmen, Od</t>
  </si>
  <si>
    <t>1°-2°C</t>
  </si>
  <si>
    <t xml:space="preserve">13/10 2023, </t>
  </si>
  <si>
    <t>13/10-26/10 2023, 2°C, 85%, hängskåp</t>
  </si>
  <si>
    <t>Bra doft med fin kappa, saknar lite marmorering</t>
  </si>
  <si>
    <t>Bra mörhet</t>
  </si>
  <si>
    <t>Orangegult fett, mörkrött kött med fin liten marmoreing</t>
  </si>
  <si>
    <t>Små tuggigt som drar ner konsistensen</t>
  </si>
  <si>
    <t>Tappar saftigheten ganska snabbt</t>
  </si>
  <si>
    <t>Bra smak med gräs, mjölkigton på fettet, fettet är enormt</t>
  </si>
  <si>
    <t>Naturlig, syrlig, mild, lite ohängd</t>
  </si>
  <si>
    <t>Känns som yngre djur,</t>
  </si>
  <si>
    <t>Aningen fibrig, mjuk, korta fibrer med bra tuggmotstånd</t>
  </si>
  <si>
    <t>Ingen hängsmaks ton, lite blodig, ej koncentrerad smak, med gott fett, lång ren köttsmak</t>
  </si>
  <si>
    <t>Doften är otrolig efter tillagning, rapssmak, gräs, smör, söt men lite levrig, metall och svamp</t>
  </si>
  <si>
    <t>28/10 2023</t>
  </si>
  <si>
    <t>Ljus rött kött med liten tunn kappa</t>
  </si>
  <si>
    <t>Lite trådigt, torr ton drar ner konsistensen</t>
  </si>
  <si>
    <t>Låg marmorering, fräsch doft, klar rött kött</t>
  </si>
  <si>
    <t>För tuggigt som drar ner poängen</t>
  </si>
  <si>
    <t>Kort textur som sitter ihop</t>
  </si>
  <si>
    <t>Citrusskal, milda toner, viss sötma, lite gräsighet, något ohängd raps</t>
  </si>
  <si>
    <t>Mycket järn toner, sälta, maillard</t>
  </si>
  <si>
    <t>Yngre djur, saknar fett</t>
  </si>
  <si>
    <t>Upplevs omarmorerat</t>
  </si>
  <si>
    <t>Fint gult fett, litet djur</t>
  </si>
  <si>
    <t>Kort eftersmak</t>
  </si>
  <si>
    <t>Tunn gul fettkappa med ett ljust rött kött</t>
  </si>
  <si>
    <t>Tuff tuggig konsistens som drar ner</t>
  </si>
  <si>
    <t>Saftig i början med drar ner på slutet</t>
  </si>
  <si>
    <t>Milda smaker, viss örtig, gräsig ton</t>
  </si>
  <si>
    <t>Fettet smakar kola, hö, lite umami</t>
  </si>
  <si>
    <t>Viss mörhet men ändå tuggmotstånd</t>
  </si>
  <si>
    <t>Bra nöt med mild kort eftersmak</t>
  </si>
  <si>
    <t xml:space="preserve">Små fibrer </t>
  </si>
  <si>
    <t>Viss syra, obalanserad</t>
  </si>
  <si>
    <t>Visst insprängt fett, ohängd , gräsbetande</t>
  </si>
  <si>
    <t>Mörk röd i köttet med gul kappa nötig doft</t>
  </si>
  <si>
    <t>Söt smak, viss syrlighet, svamp, umami</t>
  </si>
  <si>
    <t>Standard mör</t>
  </si>
  <si>
    <t>Homogent fett och köttet hänger ihop</t>
  </si>
  <si>
    <t>Grädde om fettkappan, kort eftersmak</t>
  </si>
  <si>
    <t>Korta, fina fibrer, lite grynig</t>
  </si>
  <si>
    <t>Gott kött! Viss beska, raps, stall</t>
  </si>
  <si>
    <t>Lite insprängt gult fint fett, bra slakt</t>
  </si>
  <si>
    <t>Lite större djur</t>
  </si>
  <si>
    <t>Viss hårdhet i mörheten, tuggig men inte seg</t>
  </si>
  <si>
    <t>Saftigheten är bra</t>
  </si>
  <si>
    <t>Ingen komplex smakbild, bra fettkappa</t>
  </si>
  <si>
    <t>Rejäl kappa med blankt kött, litet djur</t>
  </si>
  <si>
    <t>Tuff tuggighet gör att det drar ner</t>
  </si>
  <si>
    <t>Grov textur, kompakt glasig</t>
  </si>
  <si>
    <t>Smörigt fett smakrikt, lite blod/järn toner</t>
  </si>
  <si>
    <t>Tuggig/josig, hårda fibrer</t>
  </si>
  <si>
    <t>Rubinrött kött med gulrosa fett</t>
  </si>
  <si>
    <t xml:space="preserve">Vissa tuffa senor, </t>
  </si>
  <si>
    <t>Reducerad grädde, karamell, mineral, mejeri</t>
  </si>
  <si>
    <t>Stor bit, mörk rött, väldigt tunn kappa</t>
  </si>
  <si>
    <t>Hög tuggighet drar ner poäng</t>
  </si>
  <si>
    <t>Tappar snabbt saftigheten, smular</t>
  </si>
  <si>
    <t>Ej i balans med fett</t>
  </si>
  <si>
    <t>Djup metallisk smak, viss syra, beska</t>
  </si>
  <si>
    <t>Fettet har lite blåmögelosttoner,</t>
  </si>
  <si>
    <t>Lite oxiderade delar</t>
  </si>
  <si>
    <t>Stall, mineral, kryddigt, levrigt, ost, lagrad stall, mandel</t>
  </si>
  <si>
    <t>Lite ovanligt styckad</t>
  </si>
  <si>
    <t>Inte i balans när råvaran är så här.</t>
  </si>
  <si>
    <t>Finfinmörhet</t>
  </si>
  <si>
    <t>Mjuk och snäll textur</t>
  </si>
  <si>
    <t>Nötig djuphet, smörig, örter, mineral, söt</t>
  </si>
  <si>
    <t>Vackert hanterad, små rökig doft</t>
  </si>
  <si>
    <t>Eget kylrum, 27/9-29/10 2023, 2,5°, hängt med rökig chark</t>
  </si>
  <si>
    <t>Fräsch textur, saftigt och släpper fettet bra</t>
  </si>
  <si>
    <t>Lätt tuggad</t>
  </si>
  <si>
    <t>Mjölkko?</t>
  </si>
  <si>
    <t>Korta fibrer</t>
  </si>
  <si>
    <t>Lätt rökig fettkappa, god gult fyllig fettkappa</t>
  </si>
  <si>
    <t>Ren köttsmak med tendenser av hängning</t>
  </si>
  <si>
    <t>Lång smörig, blå mögel, gräddig, charkig, cheddar, lång intensiv smak</t>
  </si>
  <si>
    <t>Mörkröd fin färg på kött, "Textbook"</t>
  </si>
  <si>
    <t>Välmarmorerad, torr fin kappa lätt chark o rökig doft</t>
  </si>
  <si>
    <t>Ljusrött kött, vit/gul kappa</t>
  </si>
  <si>
    <t xml:space="preserve">Fin fiberstruktur med bra saftighet, </t>
  </si>
  <si>
    <t>Fin sälta, syra gräddighet, örter och gräs</t>
  </si>
  <si>
    <t>Saftigheten håller inte hela tuggan</t>
  </si>
  <si>
    <t>Köttigt, gräsigt, svampigt, skogigt, medellång eftersmak</t>
  </si>
  <si>
    <t>Bra marmorering och balans med kött/fettt</t>
  </si>
  <si>
    <t>Känns ohängt = ej mör, groiva fibrer</t>
  </si>
  <si>
    <t>Trevlig smak på fettet, låg hängmörningssmak</t>
  </si>
  <si>
    <t>Fint utseende, doftar gräs/äng</t>
  </si>
  <si>
    <t>Lättuggad, texturen drar ner helheten</t>
  </si>
  <si>
    <t>Med motstånd</t>
  </si>
  <si>
    <t>Stor bit med fin röd köttfärg, stor kappa</t>
  </si>
  <si>
    <t>Mycket mör</t>
  </si>
  <si>
    <t>Fin textur hela vägen, krispiga fibrer, saftigheten är med hela vägen</t>
  </si>
  <si>
    <t>Sälta ,jordigt, örtigt, elegant smak som blir djupare, Smör, gräddighet, nötig, skog, hö och umami</t>
  </si>
  <si>
    <t>Stor mörhet som håller fast och fluffig</t>
  </si>
  <si>
    <t>Kappan smälter i rumstemp. Stort djur</t>
  </si>
  <si>
    <t>Tydligt fin hög marmorering, gulorange fett</t>
  </si>
  <si>
    <t>Studsigt positiv med lång saftighet, finfibrig</t>
  </si>
  <si>
    <t>Smörig fettkappa, välbalanserad fettsmak/köttsmak, koncentrerad smakbild</t>
  </si>
  <si>
    <t>Lång eftersmak</t>
  </si>
  <si>
    <t>Hänga längre?</t>
  </si>
  <si>
    <t xml:space="preserve">Tydlig ko, som hö luktar, fin köttighet, skog tall, </t>
  </si>
  <si>
    <t>Fin mörhet behaglig</t>
  </si>
  <si>
    <t>Stor bit med fin marmorering</t>
  </si>
  <si>
    <t>Mjuk smältande textur</t>
  </si>
  <si>
    <t>Djup söt intensiv smak, sälta, rötter, järn, umami</t>
  </si>
  <si>
    <t>Mogen djup smak med mineral, smör, lever, gräs, halm, hasselnöt</t>
  </si>
  <si>
    <t>Fin färg på kött och fett</t>
  </si>
  <si>
    <t>Släpper saften men håller i hela vägen</t>
  </si>
  <si>
    <t>Stor torr kappa, optimalt styckad, bra balans fett/kött ratio</t>
  </si>
  <si>
    <t>Fantastisk konsistens, fina fibrer, genomgående balans</t>
  </si>
  <si>
    <t>Trydliga hängmörade toner, funky, söt fet, lång eftersmak</t>
  </si>
  <si>
    <t>Marmorerad rejäl bit med stor kappa</t>
  </si>
  <si>
    <t>Väldigt saftig och en fin textur, krispig i tuggorna</t>
  </si>
  <si>
    <t>Pepprig, mustig, djup mogen smak, svag syra, fylld av umami</t>
  </si>
  <si>
    <t>Lite mjuk i konsistensen</t>
  </si>
  <si>
    <t>Lång mejeriig smak, smörig smak med grädde, nötig, försommaräng, peppar, pinot noir,</t>
  </si>
  <si>
    <t>Kan hängas längre?</t>
  </si>
  <si>
    <t>Man känner fettmarmoreringen, drar lite torrhet på slutet</t>
  </si>
  <si>
    <t>Äldre stort djur, mörkrött kött, rödorange kappa</t>
  </si>
  <si>
    <t>Schysst tuggighet med motstånd</t>
  </si>
  <si>
    <t>Geleaktigt fett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</si>
</sst>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8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10" fillId="2" borderId="0" xfId="0" applyFont="1" applyFill="1"/>
    <xf numFmtId="0" fontId="3" fillId="2" borderId="0" xfId="0" applyFont="1" applyFill="1"/>
    <xf numFmtId="0" fontId="3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2" fontId="12" fillId="2" borderId="0" xfId="0" applyNumberFormat="1" applyFont="1" applyFill="1"/>
    <xf numFmtId="0" fontId="12" fillId="2" borderId="0" xfId="0" applyFont="1" applyFill="1" applyAlignment="1">
      <alignment horizontal="left"/>
    </xf>
    <xf numFmtId="164" fontId="0" fillId="2" borderId="0" xfId="0" applyNumberFormat="1" applyFill="1"/>
    <xf numFmtId="0" fontId="5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2" fontId="12" fillId="2" borderId="0" xfId="0" applyNumberFormat="1" applyFont="1" applyFill="1" applyAlignment="1">
      <alignment horizontal="left"/>
    </xf>
    <xf numFmtId="0" fontId="12" fillId="2" borderId="6" xfId="0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" fontId="12" fillId="2" borderId="0" xfId="0" applyNumberFormat="1" applyFont="1" applyFill="1" applyAlignment="1">
      <alignment horizontal="center"/>
    </xf>
    <xf numFmtId="0" fontId="0" fillId="3" borderId="0" xfId="0" applyFill="1"/>
    <xf numFmtId="0" fontId="3" fillId="2" borderId="5" xfId="0" applyFont="1" applyFill="1" applyBorder="1"/>
    <xf numFmtId="0" fontId="12" fillId="2" borderId="5" xfId="0" applyFont="1" applyFill="1" applyBorder="1"/>
    <xf numFmtId="0" fontId="0" fillId="2" borderId="8" xfId="0" applyFill="1" applyBorder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0" fillId="2" borderId="0" xfId="0" applyFill="1" applyAlignment="1" applyProtection="1">
      <alignment horizontal="left" wrapText="1"/>
      <protection locked="0"/>
    </xf>
    <xf numFmtId="0" fontId="8" fillId="2" borderId="5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15" fontId="13" fillId="2" borderId="2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2" fillId="2" borderId="0" xfId="0" applyFont="1" applyFill="1"/>
    <xf numFmtId="14" fontId="6" fillId="2" borderId="0" xfId="0" applyNumberFormat="1" applyFont="1" applyFill="1" applyAlignment="1">
      <alignment horizontal="left"/>
    </xf>
    <xf numFmtId="0" fontId="15" fillId="5" borderId="0" xfId="0" applyFont="1" applyFill="1"/>
    <xf numFmtId="0" fontId="16" fillId="5" borderId="0" xfId="0" applyFont="1" applyFill="1"/>
    <xf numFmtId="0" fontId="17" fillId="5" borderId="0" xfId="0" applyFont="1" applyFill="1" applyAlignment="1">
      <alignment horizontal="left"/>
    </xf>
    <xf numFmtId="0" fontId="17" fillId="5" borderId="0" xfId="0" applyFont="1" applyFill="1"/>
    <xf numFmtId="14" fontId="17" fillId="5" borderId="0" xfId="0" applyNumberFormat="1" applyFont="1" applyFill="1" applyAlignment="1">
      <alignment horizontal="left"/>
    </xf>
    <xf numFmtId="0" fontId="18" fillId="5" borderId="0" xfId="0" applyFont="1" applyFill="1"/>
    <xf numFmtId="0" fontId="4" fillId="2" borderId="0" xfId="0" applyFont="1" applyFill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0" fontId="19" fillId="2" borderId="0" xfId="0" applyFont="1" applyFill="1"/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3" fillId="2" borderId="5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15" fontId="17" fillId="5" borderId="0" xfId="0" applyNumberFormat="1" applyFont="1" applyFill="1"/>
    <xf numFmtId="14" fontId="6" fillId="2" borderId="0" xfId="0" applyNumberFormat="1" applyFont="1" applyFill="1"/>
    <xf numFmtId="15" fontId="6" fillId="2" borderId="0" xfId="0" applyNumberFormat="1" applyFont="1" applyFill="1"/>
    <xf numFmtId="14" fontId="17" fillId="5" borderId="0" xfId="0" applyNumberFormat="1" applyFont="1" applyFill="1"/>
    <xf numFmtId="0" fontId="1" fillId="2" borderId="0" xfId="0" applyFont="1" applyFill="1"/>
  </cellXfs>
  <cellStyles count="1">
    <cellStyle name="Normal" xfId="0" builtinId="0"/>
  </cellStyles>
  <dxfs count="108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Råvara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'1'!$C$30:$C$45</c:f>
              <c:numCache>
                <c:formatCode>General</c:formatCode>
                <c:ptCount val="16"/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7</c:v>
                </c:pt>
                <c:pt idx="13">
                  <c:v>7</c:v>
                </c:pt>
                <c:pt idx="14">
                  <c:v>10</c:v>
                </c:pt>
                <c:pt idx="1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E-42CE-BCD1-B832E5178D3D}"/>
            </c:ext>
          </c:extLst>
        </c:ser>
        <c:ser>
          <c:idx val="1"/>
          <c:order val="1"/>
          <c:tx>
            <c:strRef>
              <c:f>'1'!$D$27:$D$29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'1'!$D$30:$D$45</c:f>
              <c:numCache>
                <c:formatCode>General</c:formatCode>
                <c:ptCount val="16"/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6.5</c:v>
                </c:pt>
                <c:pt idx="6">
                  <c:v>4.5</c:v>
                </c:pt>
                <c:pt idx="7">
                  <c:v>7</c:v>
                </c:pt>
                <c:pt idx="8">
                  <c:v>4</c:v>
                </c:pt>
                <c:pt idx="9">
                  <c:v>6.5</c:v>
                </c:pt>
                <c:pt idx="10">
                  <c:v>6.5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E-42CE-BCD1-B832E5178D3D}"/>
            </c:ext>
          </c:extLst>
        </c:ser>
        <c:ser>
          <c:idx val="2"/>
          <c:order val="2"/>
          <c:tx>
            <c:strRef>
              <c:f>'1'!$E$27:$E$29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'1'!$E$30:$E$45</c:f>
              <c:numCache>
                <c:formatCode>General</c:formatCode>
                <c:ptCount val="16"/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5.5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6.5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5E-42CE-BCD1-B832E5178D3D}"/>
            </c:ext>
          </c:extLst>
        </c:ser>
        <c:ser>
          <c:idx val="3"/>
          <c:order val="3"/>
          <c:tx>
            <c:strRef>
              <c:f>'1'!$F$27:$F$29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'1'!$F$30:$F$45</c:f>
              <c:numCache>
                <c:formatCode>General</c:formatCode>
                <c:ptCount val="16"/>
                <c:pt idx="2">
                  <c:v>8</c:v>
                </c:pt>
                <c:pt idx="3">
                  <c:v>7</c:v>
                </c:pt>
                <c:pt idx="4">
                  <c:v>8.5</c:v>
                </c:pt>
                <c:pt idx="5">
                  <c:v>5.5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5.5</c:v>
                </c:pt>
                <c:pt idx="10">
                  <c:v>6.5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5E-42CE-BCD1-B832E5178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443968"/>
        <c:axId val="863442304"/>
      </c:lineChart>
      <c:catAx>
        <c:axId val="86344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63442304"/>
        <c:crosses val="autoZero"/>
        <c:auto val="1"/>
        <c:lblAlgn val="ctr"/>
        <c:lblOffset val="100"/>
        <c:noMultiLvlLbl val="0"/>
      </c:catAx>
      <c:valAx>
        <c:axId val="86344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6344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'10'!$C$30:$C$45</c:f>
              <c:numCache>
                <c:formatCode>General</c:formatCode>
                <c:ptCount val="16"/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9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8-421E-97C0-9613EB489FB0}"/>
            </c:ext>
          </c:extLst>
        </c:ser>
        <c:ser>
          <c:idx val="1"/>
          <c:order val="1"/>
          <c:tx>
            <c:strRef>
              <c:f>'10'!$D$27:$D$29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'10'!$D$30:$D$45</c:f>
              <c:numCache>
                <c:formatCode>General</c:formatCode>
                <c:ptCount val="16"/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8.5</c:v>
                </c:pt>
                <c:pt idx="8">
                  <c:v>6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5</c:v>
                </c:pt>
                <c:pt idx="13">
                  <c:v>6</c:v>
                </c:pt>
                <c:pt idx="14">
                  <c:v>10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38-421E-97C0-9613EB489FB0}"/>
            </c:ext>
          </c:extLst>
        </c:ser>
        <c:ser>
          <c:idx val="2"/>
          <c:order val="2"/>
          <c:tx>
            <c:strRef>
              <c:f>'10'!$E$27:$E$29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'10'!$B$30:$B$45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'10'!$E$30:$E$45</c:f>
              <c:numCache>
                <c:formatCode>General</c:formatCode>
                <c:ptCount val="16"/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7.5</c:v>
                </c:pt>
                <c:pt idx="6">
                  <c:v>9</c:v>
                </c:pt>
                <c:pt idx="7">
                  <c:v>9</c:v>
                </c:pt>
                <c:pt idx="8">
                  <c:v>6</c:v>
                </c:pt>
                <c:pt idx="9">
                  <c:v>7.5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8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38-421E-97C0-9613EB489FB0}"/>
            </c:ext>
          </c:extLst>
        </c:ser>
        <c:ser>
          <c:idx val="3"/>
          <c:order val="3"/>
          <c:tx>
            <c:strRef>
              <c:f>'10'!$F$27:$F$29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'10'!$B$30:$B$45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'10'!$F$30:$F$45</c:f>
              <c:numCache>
                <c:formatCode>General</c:formatCode>
                <c:ptCount val="16"/>
                <c:pt idx="2">
                  <c:v>9</c:v>
                </c:pt>
                <c:pt idx="3">
                  <c:v>5</c:v>
                </c:pt>
                <c:pt idx="4">
                  <c:v>7.5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7</c:v>
                </c:pt>
                <c:pt idx="9">
                  <c:v>8.5</c:v>
                </c:pt>
                <c:pt idx="10">
                  <c:v>7.5</c:v>
                </c:pt>
                <c:pt idx="11">
                  <c:v>8</c:v>
                </c:pt>
                <c:pt idx="12">
                  <c:v>2</c:v>
                </c:pt>
                <c:pt idx="13">
                  <c:v>5</c:v>
                </c:pt>
                <c:pt idx="14">
                  <c:v>9</c:v>
                </c:pt>
                <c:pt idx="1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38-421E-97C0-9613EB489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810176"/>
        <c:axId val="1190809344"/>
      </c:lineChart>
      <c:catAx>
        <c:axId val="11908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90809344"/>
        <c:crosses val="autoZero"/>
        <c:auto val="1"/>
        <c:lblAlgn val="ctr"/>
        <c:lblOffset val="100"/>
        <c:noMultiLvlLbl val="0"/>
      </c:catAx>
      <c:valAx>
        <c:axId val="119080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9081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'11'!$B$30:$B$45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'11'!$C$30:$C$45</c:f>
              <c:numCache>
                <c:formatCode>General</c:formatCode>
                <c:ptCount val="16"/>
                <c:pt idx="2">
                  <c:v>8.5</c:v>
                </c:pt>
                <c:pt idx="3">
                  <c:v>6.5</c:v>
                </c:pt>
                <c:pt idx="4">
                  <c:v>9</c:v>
                </c:pt>
                <c:pt idx="5">
                  <c:v>9</c:v>
                </c:pt>
                <c:pt idx="6">
                  <c:v>8.5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9.5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3-47E7-95EA-D8028CA7BE80}"/>
            </c:ext>
          </c:extLst>
        </c:ser>
        <c:ser>
          <c:idx val="1"/>
          <c:order val="1"/>
          <c:tx>
            <c:strRef>
              <c:f>'11'!$D$27:$D$29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'11'!$B$30:$B$45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'11'!$D$30:$D$45</c:f>
              <c:numCache>
                <c:formatCode>General</c:formatCode>
                <c:ptCount val="16"/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7.5</c:v>
                </c:pt>
                <c:pt idx="6">
                  <c:v>8.5</c:v>
                </c:pt>
                <c:pt idx="7">
                  <c:v>7</c:v>
                </c:pt>
                <c:pt idx="8">
                  <c:v>8</c:v>
                </c:pt>
                <c:pt idx="9">
                  <c:v>8.5</c:v>
                </c:pt>
                <c:pt idx="10">
                  <c:v>8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3-47E7-95EA-D8028CA7BE80}"/>
            </c:ext>
          </c:extLst>
        </c:ser>
        <c:ser>
          <c:idx val="2"/>
          <c:order val="2"/>
          <c:tx>
            <c:strRef>
              <c:f>'11'!$E$27:$E$29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'11'!$B$30:$B$45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'11'!$E$30:$E$45</c:f>
              <c:numCache>
                <c:formatCode>General</c:formatCode>
                <c:ptCount val="16"/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8.5</c:v>
                </c:pt>
                <c:pt idx="7">
                  <c:v>7.5</c:v>
                </c:pt>
                <c:pt idx="8">
                  <c:v>8</c:v>
                </c:pt>
                <c:pt idx="9">
                  <c:v>6.5</c:v>
                </c:pt>
                <c:pt idx="10">
                  <c:v>8.5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93-47E7-95EA-D8028CA7BE80}"/>
            </c:ext>
          </c:extLst>
        </c:ser>
        <c:ser>
          <c:idx val="3"/>
          <c:order val="3"/>
          <c:tx>
            <c:strRef>
              <c:f>'11'!$F$27:$F$29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'11'!$B$30:$B$45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'11'!$F$30:$F$45</c:f>
              <c:numCache>
                <c:formatCode>General</c:formatCode>
                <c:ptCount val="16"/>
                <c:pt idx="2">
                  <c:v>9</c:v>
                </c:pt>
                <c:pt idx="3">
                  <c:v>8.5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8.5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93-47E7-95EA-D8028CA7B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442736"/>
        <c:axId val="1112416800"/>
      </c:lineChart>
      <c:catAx>
        <c:axId val="110244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12416800"/>
        <c:crosses val="autoZero"/>
        <c:auto val="1"/>
        <c:lblAlgn val="ctr"/>
        <c:lblOffset val="100"/>
        <c:noMultiLvlLbl val="0"/>
      </c:catAx>
      <c:valAx>
        <c:axId val="111241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0244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'2'!$C$30:$C$45</c:f>
              <c:numCache>
                <c:formatCode>General</c:formatCode>
                <c:ptCount val="16"/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C-4412-9B33-C40EB8499F78}"/>
            </c:ext>
          </c:extLst>
        </c:ser>
        <c:ser>
          <c:idx val="1"/>
          <c:order val="1"/>
          <c:tx>
            <c:strRef>
              <c:f>'2'!$D$27:$D$29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'2'!$D$30:$D$45</c:f>
              <c:numCache>
                <c:formatCode>General</c:formatCode>
                <c:ptCount val="16"/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C-4412-9B33-C40EB8499F78}"/>
            </c:ext>
          </c:extLst>
        </c:ser>
        <c:ser>
          <c:idx val="2"/>
          <c:order val="2"/>
          <c:tx>
            <c:strRef>
              <c:f>'2'!$E$27:$E$29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'2'!$E$30:$E$45</c:f>
              <c:numCache>
                <c:formatCode>General</c:formatCode>
                <c:ptCount val="16"/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4.5</c:v>
                </c:pt>
                <c:pt idx="8">
                  <c:v>4</c:v>
                </c:pt>
                <c:pt idx="9">
                  <c:v>3</c:v>
                </c:pt>
                <c:pt idx="10">
                  <c:v>6.5</c:v>
                </c:pt>
                <c:pt idx="11">
                  <c:v>5</c:v>
                </c:pt>
                <c:pt idx="12">
                  <c:v>7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4C-4412-9B33-C40EB8499F78}"/>
            </c:ext>
          </c:extLst>
        </c:ser>
        <c:ser>
          <c:idx val="3"/>
          <c:order val="3"/>
          <c:tx>
            <c:strRef>
              <c:f>'2'!$F$27:$F$29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'2'!$F$30:$F$45</c:f>
              <c:numCache>
                <c:formatCode>General</c:formatCode>
                <c:ptCount val="16"/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4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4C-4412-9B33-C40EB8499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081664"/>
        <c:axId val="477079584"/>
      </c:lineChart>
      <c:catAx>
        <c:axId val="4770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7079584"/>
        <c:crosses val="autoZero"/>
        <c:auto val="1"/>
        <c:lblAlgn val="ctr"/>
        <c:lblOffset val="100"/>
        <c:noMultiLvlLbl val="0"/>
      </c:catAx>
      <c:valAx>
        <c:axId val="477079584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708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'3'!$C$30:$C$45</c:f>
              <c:numCache>
                <c:formatCode>General</c:formatCode>
                <c:ptCount val="16"/>
                <c:pt idx="2">
                  <c:v>5</c:v>
                </c:pt>
                <c:pt idx="3">
                  <c:v>4.5</c:v>
                </c:pt>
                <c:pt idx="4">
                  <c:v>4</c:v>
                </c:pt>
                <c:pt idx="5">
                  <c:v>5.5</c:v>
                </c:pt>
                <c:pt idx="6">
                  <c:v>4.5</c:v>
                </c:pt>
                <c:pt idx="7">
                  <c:v>6</c:v>
                </c:pt>
                <c:pt idx="8">
                  <c:v>7</c:v>
                </c:pt>
                <c:pt idx="9">
                  <c:v>5.5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9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81-4534-8522-2E9EFB60C058}"/>
            </c:ext>
          </c:extLst>
        </c:ser>
        <c:ser>
          <c:idx val="1"/>
          <c:order val="1"/>
          <c:tx>
            <c:strRef>
              <c:f>'3'!$D$27:$D$29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'3'!$D$30:$D$45</c:f>
              <c:numCache>
                <c:formatCode>General</c:formatCode>
                <c:ptCount val="16"/>
                <c:pt idx="2">
                  <c:v>3</c:v>
                </c:pt>
                <c:pt idx="3">
                  <c:v>5</c:v>
                </c:pt>
                <c:pt idx="4">
                  <c:v>4.5</c:v>
                </c:pt>
                <c:pt idx="5">
                  <c:v>3.5</c:v>
                </c:pt>
                <c:pt idx="6">
                  <c:v>3</c:v>
                </c:pt>
                <c:pt idx="7">
                  <c:v>5.5</c:v>
                </c:pt>
                <c:pt idx="8">
                  <c:v>5</c:v>
                </c:pt>
                <c:pt idx="9">
                  <c:v>5.5</c:v>
                </c:pt>
                <c:pt idx="10">
                  <c:v>7.5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1-4534-8522-2E9EFB60C058}"/>
            </c:ext>
          </c:extLst>
        </c:ser>
        <c:ser>
          <c:idx val="2"/>
          <c:order val="2"/>
          <c:tx>
            <c:strRef>
              <c:f>'3'!$E$27:$E$29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'3'!$E$30:$E$45</c:f>
              <c:numCache>
                <c:formatCode>General</c:formatCode>
                <c:ptCount val="16"/>
                <c:pt idx="2">
                  <c:v>3</c:v>
                </c:pt>
                <c:pt idx="3">
                  <c:v>5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7.5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81-4534-8522-2E9EFB60C058}"/>
            </c:ext>
          </c:extLst>
        </c:ser>
        <c:ser>
          <c:idx val="3"/>
          <c:order val="3"/>
          <c:tx>
            <c:strRef>
              <c:f>'3'!$F$27:$F$29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'3'!$F$30:$F$45</c:f>
              <c:numCache>
                <c:formatCode>General</c:formatCode>
                <c:ptCount val="16"/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3.5</c:v>
                </c:pt>
                <c:pt idx="7">
                  <c:v>6</c:v>
                </c:pt>
                <c:pt idx="8">
                  <c:v>5</c:v>
                </c:pt>
                <c:pt idx="9">
                  <c:v>6.5</c:v>
                </c:pt>
                <c:pt idx="10">
                  <c:v>7.5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81-4534-8522-2E9EFB60C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341728"/>
        <c:axId val="1023343808"/>
      </c:lineChart>
      <c:catAx>
        <c:axId val="10233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3343808"/>
        <c:crosses val="autoZero"/>
        <c:auto val="1"/>
        <c:lblAlgn val="ctr"/>
        <c:lblOffset val="100"/>
        <c:noMultiLvlLbl val="0"/>
      </c:catAx>
      <c:valAx>
        <c:axId val="1023343808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334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'4'!$C$30:$C$45</c:f>
              <c:numCache>
                <c:formatCode>General</c:formatCode>
                <c:ptCount val="16"/>
                <c:pt idx="2">
                  <c:v>5</c:v>
                </c:pt>
                <c:pt idx="3">
                  <c:v>3.5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7</c:v>
                </c:pt>
                <c:pt idx="13">
                  <c:v>3</c:v>
                </c:pt>
                <c:pt idx="14">
                  <c:v>7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E4-487E-954D-ACC17C74331C}"/>
            </c:ext>
          </c:extLst>
        </c:ser>
        <c:ser>
          <c:idx val="1"/>
          <c:order val="1"/>
          <c:tx>
            <c:strRef>
              <c:f>'4'!$D$27:$D$29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'4'!$D$30:$D$45</c:f>
              <c:numCache>
                <c:formatCode>General</c:formatCode>
                <c:ptCount val="16"/>
                <c:pt idx="2">
                  <c:v>5</c:v>
                </c:pt>
                <c:pt idx="3">
                  <c:v>4.5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E4-487E-954D-ACC17C74331C}"/>
            </c:ext>
          </c:extLst>
        </c:ser>
        <c:ser>
          <c:idx val="2"/>
          <c:order val="2"/>
          <c:tx>
            <c:strRef>
              <c:f>'4'!$E$27:$E$29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'4'!$E$30:$E$45</c:f>
              <c:numCache>
                <c:formatCode>General</c:formatCode>
                <c:ptCount val="16"/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E4-487E-954D-ACC17C74331C}"/>
            </c:ext>
          </c:extLst>
        </c:ser>
        <c:ser>
          <c:idx val="3"/>
          <c:order val="3"/>
          <c:tx>
            <c:strRef>
              <c:f>'4'!$F$27:$F$29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'4'!$F$30:$F$45</c:f>
              <c:numCache>
                <c:formatCode>General</c:formatCode>
                <c:ptCount val="16"/>
                <c:pt idx="2">
                  <c:v>7</c:v>
                </c:pt>
                <c:pt idx="3">
                  <c:v>5.5</c:v>
                </c:pt>
                <c:pt idx="4">
                  <c:v>7</c:v>
                </c:pt>
                <c:pt idx="5">
                  <c:v>6</c:v>
                </c:pt>
                <c:pt idx="6">
                  <c:v>5.5</c:v>
                </c:pt>
                <c:pt idx="7">
                  <c:v>6.5</c:v>
                </c:pt>
                <c:pt idx="8">
                  <c:v>4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E4-487E-954D-ACC17C743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1749888"/>
        <c:axId val="1101749472"/>
      </c:lineChart>
      <c:catAx>
        <c:axId val="11017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01749472"/>
        <c:crosses val="autoZero"/>
        <c:auto val="1"/>
        <c:lblAlgn val="ctr"/>
        <c:lblOffset val="100"/>
        <c:noMultiLvlLbl val="0"/>
      </c:catAx>
      <c:valAx>
        <c:axId val="1101749472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0174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'5'!$C$30:$C$45</c:f>
              <c:numCache>
                <c:formatCode>General</c:formatCode>
                <c:ptCount val="16"/>
                <c:pt idx="2">
                  <c:v>5</c:v>
                </c:pt>
                <c:pt idx="3">
                  <c:v>3.5</c:v>
                </c:pt>
                <c:pt idx="4">
                  <c:v>4</c:v>
                </c:pt>
                <c:pt idx="5">
                  <c:v>3.5</c:v>
                </c:pt>
                <c:pt idx="6">
                  <c:v>3.5</c:v>
                </c:pt>
                <c:pt idx="7">
                  <c:v>5.5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1-4E4B-ABA4-1B06285C43A3}"/>
            </c:ext>
          </c:extLst>
        </c:ser>
        <c:ser>
          <c:idx val="1"/>
          <c:order val="1"/>
          <c:tx>
            <c:strRef>
              <c:f>'5'!$D$27:$D$29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'5'!$D$30:$D$45</c:f>
              <c:numCache>
                <c:formatCode>General</c:formatCode>
                <c:ptCount val="16"/>
                <c:pt idx="2">
                  <c:v>5</c:v>
                </c:pt>
                <c:pt idx="3">
                  <c:v>3.5</c:v>
                </c:pt>
                <c:pt idx="4">
                  <c:v>5</c:v>
                </c:pt>
                <c:pt idx="5">
                  <c:v>5.5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1-4E4B-ABA4-1B06285C43A3}"/>
            </c:ext>
          </c:extLst>
        </c:ser>
        <c:ser>
          <c:idx val="2"/>
          <c:order val="2"/>
          <c:tx>
            <c:strRef>
              <c:f>'5'!$E$27:$E$29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'5'!$E$30:$E$45</c:f>
              <c:numCache>
                <c:formatCode>General</c:formatCode>
                <c:ptCount val="16"/>
                <c:pt idx="2">
                  <c:v>6</c:v>
                </c:pt>
                <c:pt idx="3">
                  <c:v>4.5</c:v>
                </c:pt>
                <c:pt idx="4">
                  <c:v>5</c:v>
                </c:pt>
                <c:pt idx="5">
                  <c:v>6.5</c:v>
                </c:pt>
                <c:pt idx="6">
                  <c:v>3</c:v>
                </c:pt>
                <c:pt idx="7">
                  <c:v>5.5</c:v>
                </c:pt>
                <c:pt idx="8">
                  <c:v>3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D1-4E4B-ABA4-1B06285C43A3}"/>
            </c:ext>
          </c:extLst>
        </c:ser>
        <c:ser>
          <c:idx val="3"/>
          <c:order val="3"/>
          <c:tx>
            <c:strRef>
              <c:f>'5'!$F$27:$F$29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'5'!$B$30:$B$45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'5'!$F$30:$F$45</c:f>
              <c:numCache>
                <c:formatCode>General</c:formatCode>
                <c:ptCount val="16"/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5.5</c:v>
                </c:pt>
                <c:pt idx="8">
                  <c:v>3</c:v>
                </c:pt>
                <c:pt idx="9">
                  <c:v>5.5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D1-4E4B-ABA4-1B06285C4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107440"/>
        <c:axId val="874099952"/>
      </c:lineChart>
      <c:catAx>
        <c:axId val="87410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4099952"/>
        <c:crosses val="autoZero"/>
        <c:auto val="1"/>
        <c:lblAlgn val="ctr"/>
        <c:lblOffset val="100"/>
        <c:noMultiLvlLbl val="0"/>
      </c:catAx>
      <c:valAx>
        <c:axId val="874099952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410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'6'!$B$30:$B$45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'6'!$C$30:$C$45</c:f>
              <c:numCache>
                <c:formatCode>General</c:formatCode>
                <c:ptCount val="16"/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7E-450B-81F6-D4E33FF8758B}"/>
            </c:ext>
          </c:extLst>
        </c:ser>
        <c:ser>
          <c:idx val="1"/>
          <c:order val="1"/>
          <c:tx>
            <c:strRef>
              <c:f>'6'!$D$27:$D$29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'6'!$B$30:$B$45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'6'!$D$30:$D$45</c:f>
              <c:numCache>
                <c:formatCode>General</c:formatCode>
                <c:ptCount val="16"/>
                <c:pt idx="2">
                  <c:v>4</c:v>
                </c:pt>
                <c:pt idx="3">
                  <c:v>3.5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E-450B-81F6-D4E33FF8758B}"/>
            </c:ext>
          </c:extLst>
        </c:ser>
        <c:ser>
          <c:idx val="2"/>
          <c:order val="2"/>
          <c:tx>
            <c:strRef>
              <c:f>'6'!$E$27:$E$29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'6'!$B$30:$B$45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'6'!$E$30:$E$45</c:f>
              <c:numCache>
                <c:formatCode>General</c:formatCode>
                <c:ptCount val="16"/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5.5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7E-450B-81F6-D4E33FF8758B}"/>
            </c:ext>
          </c:extLst>
        </c:ser>
        <c:ser>
          <c:idx val="3"/>
          <c:order val="3"/>
          <c:tx>
            <c:strRef>
              <c:f>'6'!$F$27:$F$29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'6'!$B$30:$B$45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'6'!$F$30:$F$45</c:f>
              <c:numCache>
                <c:formatCode>General</c:formatCode>
                <c:ptCount val="16"/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8">
                  <c:v>2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7E-450B-81F6-D4E33FF87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122080"/>
        <c:axId val="1027123328"/>
      </c:lineChart>
      <c:catAx>
        <c:axId val="1027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7123328"/>
        <c:crosses val="autoZero"/>
        <c:auto val="1"/>
        <c:lblAlgn val="ctr"/>
        <c:lblOffset val="100"/>
        <c:noMultiLvlLbl val="0"/>
      </c:catAx>
      <c:valAx>
        <c:axId val="1027123328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71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'7'!$B$30:$B$45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'7'!$C$30:$C$45</c:f>
              <c:numCache>
                <c:formatCode>General</c:formatCode>
                <c:ptCount val="16"/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7.5</c:v>
                </c:pt>
                <c:pt idx="6">
                  <c:v>6.5</c:v>
                </c:pt>
                <c:pt idx="7">
                  <c:v>5.5</c:v>
                </c:pt>
                <c:pt idx="8">
                  <c:v>8</c:v>
                </c:pt>
                <c:pt idx="9">
                  <c:v>8</c:v>
                </c:pt>
                <c:pt idx="10">
                  <c:v>9.5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4-4380-A9FF-469C36ED9259}"/>
            </c:ext>
          </c:extLst>
        </c:ser>
        <c:ser>
          <c:idx val="1"/>
          <c:order val="1"/>
          <c:tx>
            <c:strRef>
              <c:f>'7'!$D$27:$D$29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'7'!$B$30:$B$45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'7'!$D$30:$D$45</c:f>
              <c:numCache>
                <c:formatCode>General</c:formatCode>
                <c:ptCount val="16"/>
                <c:pt idx="2">
                  <c:v>8</c:v>
                </c:pt>
                <c:pt idx="3">
                  <c:v>6.5</c:v>
                </c:pt>
                <c:pt idx="4">
                  <c:v>5.5</c:v>
                </c:pt>
                <c:pt idx="5">
                  <c:v>6.5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8.5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4-4380-A9FF-469C36ED9259}"/>
            </c:ext>
          </c:extLst>
        </c:ser>
        <c:ser>
          <c:idx val="2"/>
          <c:order val="2"/>
          <c:tx>
            <c:strRef>
              <c:f>'7'!$E$27:$E$29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'7'!$B$30:$B$45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'7'!$E$30:$E$45</c:f>
              <c:numCache>
                <c:formatCode>General</c:formatCode>
                <c:ptCount val="16"/>
                <c:pt idx="2">
                  <c:v>7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5.5</c:v>
                </c:pt>
                <c:pt idx="8">
                  <c:v>7</c:v>
                </c:pt>
                <c:pt idx="9">
                  <c:v>7</c:v>
                </c:pt>
                <c:pt idx="10">
                  <c:v>8.5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04-4380-A9FF-469C36ED9259}"/>
            </c:ext>
          </c:extLst>
        </c:ser>
        <c:ser>
          <c:idx val="3"/>
          <c:order val="3"/>
          <c:tx>
            <c:strRef>
              <c:f>'7'!$F$27:$F$29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'7'!$B$30:$B$45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'7'!$F$30:$F$45</c:f>
              <c:numCache>
                <c:formatCode>General</c:formatCode>
                <c:ptCount val="16"/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7.5</c:v>
                </c:pt>
                <c:pt idx="6">
                  <c:v>6.5</c:v>
                </c:pt>
                <c:pt idx="7">
                  <c:v>5.5</c:v>
                </c:pt>
                <c:pt idx="8">
                  <c:v>7</c:v>
                </c:pt>
                <c:pt idx="9">
                  <c:v>7.5</c:v>
                </c:pt>
                <c:pt idx="10">
                  <c:v>9</c:v>
                </c:pt>
                <c:pt idx="11">
                  <c:v>8</c:v>
                </c:pt>
                <c:pt idx="12">
                  <c:v>6</c:v>
                </c:pt>
                <c:pt idx="13">
                  <c:v>7</c:v>
                </c:pt>
                <c:pt idx="14">
                  <c:v>5</c:v>
                </c:pt>
                <c:pt idx="1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04-4380-A9FF-469C36ED9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281104"/>
        <c:axId val="762282352"/>
      </c:lineChart>
      <c:catAx>
        <c:axId val="76228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2282352"/>
        <c:crosses val="autoZero"/>
        <c:auto val="1"/>
        <c:lblAlgn val="ctr"/>
        <c:lblOffset val="100"/>
        <c:noMultiLvlLbl val="0"/>
      </c:catAx>
      <c:valAx>
        <c:axId val="762282352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228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'8'!$B$30:$B$45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'8'!$C$30:$C$45</c:f>
              <c:numCache>
                <c:formatCode>General</c:formatCode>
                <c:ptCount val="16"/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7.5</c:v>
                </c:pt>
                <c:pt idx="6">
                  <c:v>8</c:v>
                </c:pt>
                <c:pt idx="7">
                  <c:v>7.5</c:v>
                </c:pt>
                <c:pt idx="8">
                  <c:v>7</c:v>
                </c:pt>
                <c:pt idx="9">
                  <c:v>8</c:v>
                </c:pt>
                <c:pt idx="10">
                  <c:v>7.5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1-47BB-A8D9-2CDA0F930F2C}"/>
            </c:ext>
          </c:extLst>
        </c:ser>
        <c:ser>
          <c:idx val="1"/>
          <c:order val="1"/>
          <c:tx>
            <c:strRef>
              <c:f>'8'!$D$27:$D$29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'8'!$B$30:$B$45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'8'!$D$30:$D$45</c:f>
              <c:numCache>
                <c:formatCode>General</c:formatCode>
                <c:ptCount val="16"/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4.5</c:v>
                </c:pt>
                <c:pt idx="7">
                  <c:v>6</c:v>
                </c:pt>
                <c:pt idx="8">
                  <c:v>6</c:v>
                </c:pt>
                <c:pt idx="9">
                  <c:v>5.5</c:v>
                </c:pt>
                <c:pt idx="10">
                  <c:v>7.5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1-47BB-A8D9-2CDA0F930F2C}"/>
            </c:ext>
          </c:extLst>
        </c:ser>
        <c:ser>
          <c:idx val="2"/>
          <c:order val="2"/>
          <c:tx>
            <c:strRef>
              <c:f>'8'!$E$27:$E$29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'8'!$B$30:$B$45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'8'!$E$30:$E$45</c:f>
              <c:numCache>
                <c:formatCode>General</c:formatCode>
                <c:ptCount val="16"/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7.5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1-47BB-A8D9-2CDA0F930F2C}"/>
            </c:ext>
          </c:extLst>
        </c:ser>
        <c:ser>
          <c:idx val="3"/>
          <c:order val="3"/>
          <c:tx>
            <c:strRef>
              <c:f>'8'!$F$27:$F$29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'8'!$B$30:$B$45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'8'!$F$30:$F$45</c:f>
              <c:numCache>
                <c:formatCode>General</c:formatCode>
                <c:ptCount val="16"/>
                <c:pt idx="2">
                  <c:v>6.5</c:v>
                </c:pt>
                <c:pt idx="3">
                  <c:v>6.5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4.5</c:v>
                </c:pt>
                <c:pt idx="10">
                  <c:v>8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B1-47BB-A8D9-2CDA0F93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2151952"/>
        <c:axId val="1053449536"/>
      </c:lineChart>
      <c:catAx>
        <c:axId val="105215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53449536"/>
        <c:crosses val="autoZero"/>
        <c:auto val="1"/>
        <c:lblAlgn val="ctr"/>
        <c:lblOffset val="100"/>
        <c:noMultiLvlLbl val="0"/>
      </c:catAx>
      <c:valAx>
        <c:axId val="1053449536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5215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'9'!$B$30:$B$45</c:f>
              <c:strCache>
                <c:ptCount val="16"/>
                <c:pt idx="2">
                  <c:v>Kock 1</c:v>
                </c:pt>
                <c:pt idx="3">
                  <c:v>Kock2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'9'!$C$30:$C$45</c:f>
              <c:numCache>
                <c:formatCode>General</c:formatCode>
                <c:ptCount val="16"/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4F-477B-AEE5-849C6DD4BC81}"/>
            </c:ext>
          </c:extLst>
        </c:ser>
        <c:ser>
          <c:idx val="1"/>
          <c:order val="1"/>
          <c:tx>
            <c:strRef>
              <c:f>'9'!$D$27:$D$29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'9'!$B$30:$B$45</c:f>
              <c:strCache>
                <c:ptCount val="16"/>
                <c:pt idx="2">
                  <c:v>Kock 1</c:v>
                </c:pt>
                <c:pt idx="3">
                  <c:v>Kock2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'9'!$D$30:$D$45</c:f>
              <c:numCache>
                <c:formatCode>General</c:formatCode>
                <c:ptCount val="16"/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8.5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7</c:v>
                </c:pt>
                <c:pt idx="1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F-477B-AEE5-849C6DD4BC81}"/>
            </c:ext>
          </c:extLst>
        </c:ser>
        <c:ser>
          <c:idx val="2"/>
          <c:order val="2"/>
          <c:tx>
            <c:strRef>
              <c:f>'9'!$E$27:$E$29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'9'!$B$30:$B$45</c:f>
              <c:strCache>
                <c:ptCount val="16"/>
                <c:pt idx="2">
                  <c:v>Kock 1</c:v>
                </c:pt>
                <c:pt idx="3">
                  <c:v>Kock2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'9'!$E$30:$E$45</c:f>
              <c:numCache>
                <c:formatCode>General</c:formatCode>
                <c:ptCount val="16"/>
                <c:pt idx="2">
                  <c:v>9</c:v>
                </c:pt>
                <c:pt idx="3">
                  <c:v>7.5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8.5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4F-477B-AEE5-849C6DD4BC81}"/>
            </c:ext>
          </c:extLst>
        </c:ser>
        <c:ser>
          <c:idx val="3"/>
          <c:order val="3"/>
          <c:tx>
            <c:strRef>
              <c:f>'9'!$F$27:$F$29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'9'!$B$30:$B$45</c:f>
              <c:strCache>
                <c:ptCount val="16"/>
                <c:pt idx="2">
                  <c:v>Kock 1</c:v>
                </c:pt>
                <c:pt idx="3">
                  <c:v>Kock2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'9'!$F$30:$F$45</c:f>
              <c:numCache>
                <c:formatCode>General</c:formatCode>
                <c:ptCount val="16"/>
                <c:pt idx="2">
                  <c:v>9</c:v>
                </c:pt>
                <c:pt idx="3">
                  <c:v>7.5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9</c:v>
                </c:pt>
                <c:pt idx="10">
                  <c:v>8.5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4F-477B-AEE5-849C6DD4B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978176"/>
        <c:axId val="1018039040"/>
      </c:lineChart>
      <c:catAx>
        <c:axId val="86797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18039040"/>
        <c:crosses val="autoZero"/>
        <c:auto val="1"/>
        <c:lblAlgn val="ctr"/>
        <c:lblOffset val="100"/>
        <c:noMultiLvlLbl val="0"/>
      </c:catAx>
      <c:valAx>
        <c:axId val="101803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679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127000</xdr:rowOff>
    </xdr:from>
    <xdr:to>
      <xdr:col>2</xdr:col>
      <xdr:colOff>812800</xdr:colOff>
      <xdr:row>4</xdr:row>
      <xdr:rowOff>50800</xdr:rowOff>
    </xdr:to>
    <xdr:pic>
      <xdr:nvPicPr>
        <xdr:cNvPr id="10243" name="Picture 3" descr="clip_image001.png">
          <a:extLst>
            <a:ext uri="{FF2B5EF4-FFF2-40B4-BE49-F238E27FC236}">
              <a16:creationId xmlns:a16="http://schemas.microsoft.com/office/drawing/2014/main" id="{00000000-0008-0000-09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27000"/>
          <a:ext cx="2476500" cy="685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24</xdr:col>
      <xdr:colOff>495300</xdr:colOff>
      <xdr:row>52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8B94CC8-6685-7C7C-8996-65DAC77B88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5" name="Bildobjekt 4" descr="clip_image00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767" y="105833"/>
          <a:ext cx="2468033" cy="685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11267" name="AutoShape 3">
          <a:extLst>
            <a:ext uri="{FF2B5EF4-FFF2-40B4-BE49-F238E27FC236}">
              <a16:creationId xmlns:a16="http://schemas.microsoft.com/office/drawing/2014/main" id="{00000000-0008-0000-0A00-00000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476500" cy="685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76200</xdr:colOff>
      <xdr:row>26</xdr:row>
      <xdr:rowOff>12700</xdr:rowOff>
    </xdr:from>
    <xdr:to>
      <xdr:col>25</xdr:col>
      <xdr:colOff>88900</xdr:colOff>
      <xdr:row>51</xdr:row>
      <xdr:rowOff>254000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B6845D5-9AFB-3F22-4630-E955FADA6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4C02969-0026-4945-BC3F-7A11FAB2F5B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84667"/>
          <a:ext cx="2276687" cy="68135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514350</xdr:colOff>
      <xdr:row>26</xdr:row>
      <xdr:rowOff>0</xdr:rowOff>
    </xdr:from>
    <xdr:to>
      <xdr:col>25</xdr:col>
      <xdr:colOff>393700</xdr:colOff>
      <xdr:row>50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1F52C32-779F-03B8-1635-5D96A03A58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539750</xdr:colOff>
      <xdr:row>26</xdr:row>
      <xdr:rowOff>12700</xdr:rowOff>
    </xdr:from>
    <xdr:to>
      <xdr:col>25</xdr:col>
      <xdr:colOff>12700</xdr:colOff>
      <xdr:row>49</xdr:row>
      <xdr:rowOff>139700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6E0E457-9DA3-5891-84B4-809BE4D1D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0500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50800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25400</xdr:colOff>
      <xdr:row>25</xdr:row>
      <xdr:rowOff>165100</xdr:rowOff>
    </xdr:from>
    <xdr:to>
      <xdr:col>25</xdr:col>
      <xdr:colOff>25400</xdr:colOff>
      <xdr:row>50</xdr:row>
      <xdr:rowOff>228600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5E46507-0C8D-BA4A-3289-D20567177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8</xdr:col>
      <xdr:colOff>57150</xdr:colOff>
      <xdr:row>25</xdr:row>
      <xdr:rowOff>241300</xdr:rowOff>
    </xdr:from>
    <xdr:to>
      <xdr:col>26</xdr:col>
      <xdr:colOff>139700</xdr:colOff>
      <xdr:row>50</xdr:row>
      <xdr:rowOff>241300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D8989D9-539F-45E2-5F98-1B7B13236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544738</xdr:colOff>
      <xdr:row>26</xdr:row>
      <xdr:rowOff>25400</xdr:rowOff>
    </xdr:from>
    <xdr:to>
      <xdr:col>25</xdr:col>
      <xdr:colOff>254000</xdr:colOff>
      <xdr:row>50</xdr:row>
      <xdr:rowOff>215900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39E15F-6CAD-096A-74F8-5B44BDC6C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8</xdr:col>
      <xdr:colOff>33452</xdr:colOff>
      <xdr:row>26</xdr:row>
      <xdr:rowOff>25400</xdr:rowOff>
    </xdr:from>
    <xdr:to>
      <xdr:col>25</xdr:col>
      <xdr:colOff>254000</xdr:colOff>
      <xdr:row>51</xdr:row>
      <xdr:rowOff>241299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532419-1ED3-0555-2F37-A9B99BE54E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8</xdr:col>
      <xdr:colOff>44450</xdr:colOff>
      <xdr:row>25</xdr:row>
      <xdr:rowOff>203200</xdr:rowOff>
    </xdr:from>
    <xdr:to>
      <xdr:col>25</xdr:col>
      <xdr:colOff>0</xdr:colOff>
      <xdr:row>52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AB26C50-2CBB-CBAE-8612-31BC354F49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8</xdr:col>
      <xdr:colOff>6350</xdr:colOff>
      <xdr:row>25</xdr:row>
      <xdr:rowOff>177800</xdr:rowOff>
    </xdr:from>
    <xdr:to>
      <xdr:col>25</xdr:col>
      <xdr:colOff>88900</xdr:colOff>
      <xdr:row>52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CE81B7-F9D1-550B-8320-F6F0B335A8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8</xdr:col>
      <xdr:colOff>76200</xdr:colOff>
      <xdr:row>26</xdr:row>
      <xdr:rowOff>12700</xdr:rowOff>
    </xdr:from>
    <xdr:to>
      <xdr:col>25</xdr:col>
      <xdr:colOff>38100</xdr:colOff>
      <xdr:row>51</xdr:row>
      <xdr:rowOff>254000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9EA2A75-4BC8-15E5-D3BC-BFDFB8279D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20" totalsRowCount="1" headerRowDxfId="107" dataDxfId="105" totalsRowDxfId="103" headerRowBorderDxfId="106" tableBorderDxfId="104">
  <tableColumns count="1">
    <tableColumn id="1" xr3:uid="{00000000-0010-0000-0000-000001000000}" name="Potential" totalsRowFunction="custom" dataDxfId="102" totalsRowDxfId="101">
      <calculatedColumnFormula>#REF!</calculatedColumnFormula>
      <totalsRowFormula>'6'!G47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9"/>
  <sheetViews>
    <sheetView topLeftCell="A8" zoomScale="93" workbookViewId="0">
      <selection activeCell="B26" sqref="B26"/>
    </sheetView>
  </sheetViews>
  <sheetFormatPr baseColWidth="10" defaultColWidth="37.1640625" defaultRowHeight="15" x14ac:dyDescent="0.2"/>
  <cols>
    <col min="1" max="1" width="6.83203125" style="4" customWidth="1"/>
    <col min="2" max="2" width="30.5" style="24" customWidth="1"/>
    <col min="3" max="3" width="17.83203125" style="26" bestFit="1" customWidth="1"/>
    <col min="4" max="4" width="12.5" style="26" bestFit="1" customWidth="1"/>
    <col min="5" max="5" width="12.83203125" style="26" bestFit="1" customWidth="1"/>
    <col min="6" max="6" width="11.83203125" style="26" bestFit="1" customWidth="1"/>
    <col min="7" max="7" width="35.5" style="24" customWidth="1"/>
    <col min="8" max="16384" width="37.1640625" style="4"/>
  </cols>
  <sheetData>
    <row r="3" spans="2:9" ht="16" x14ac:dyDescent="0.2">
      <c r="C3" s="44"/>
    </row>
    <row r="7" spans="2:9" ht="26" x14ac:dyDescent="0.3">
      <c r="B7" s="61"/>
      <c r="D7" s="25"/>
    </row>
    <row r="8" spans="2:9" s="31" customFormat="1" ht="27" customHeight="1" x14ac:dyDescent="0.3">
      <c r="B8" s="60"/>
      <c r="C8" s="27"/>
      <c r="D8" s="28"/>
      <c r="E8" s="27"/>
      <c r="F8" s="27"/>
      <c r="G8" s="29"/>
      <c r="H8" s="30"/>
    </row>
    <row r="9" spans="2:9" ht="16" x14ac:dyDescent="0.2">
      <c r="B9" s="40" t="s">
        <v>72</v>
      </c>
      <c r="C9" s="40" t="s">
        <v>18</v>
      </c>
      <c r="D9" s="40" t="s">
        <v>20</v>
      </c>
      <c r="E9" s="40" t="s">
        <v>37</v>
      </c>
      <c r="F9" s="20" t="s">
        <v>25</v>
      </c>
      <c r="G9" s="20" t="s">
        <v>14</v>
      </c>
    </row>
    <row r="10" spans="2:9" ht="16" x14ac:dyDescent="0.2">
      <c r="B10" s="42"/>
      <c r="C10" s="42" t="s">
        <v>29</v>
      </c>
      <c r="D10" s="42" t="s">
        <v>28</v>
      </c>
      <c r="E10" s="42" t="s">
        <v>27</v>
      </c>
      <c r="F10" s="24" t="s">
        <v>26</v>
      </c>
      <c r="G10" s="70" t="s">
        <v>70</v>
      </c>
    </row>
    <row r="11" spans="2:9" ht="16" x14ac:dyDescent="0.2">
      <c r="B11" s="42"/>
      <c r="C11" s="43"/>
      <c r="D11" s="43"/>
      <c r="E11" s="43"/>
      <c r="G11" s="51" t="s">
        <v>42</v>
      </c>
    </row>
    <row r="12" spans="2:9" ht="16" x14ac:dyDescent="0.2">
      <c r="B12" s="42"/>
      <c r="C12" s="43"/>
      <c r="D12" s="43"/>
      <c r="E12" s="43"/>
      <c r="G12" s="51" t="s">
        <v>32</v>
      </c>
    </row>
    <row r="13" spans="2:9" x14ac:dyDescent="0.2">
      <c r="B13" s="42"/>
      <c r="C13" s="43"/>
      <c r="D13" s="43"/>
      <c r="E13" s="43"/>
      <c r="G13" s="49" t="s">
        <v>31</v>
      </c>
    </row>
    <row r="14" spans="2:9" x14ac:dyDescent="0.2">
      <c r="B14" s="11"/>
      <c r="C14" s="12"/>
      <c r="D14" s="12"/>
      <c r="E14" s="12"/>
      <c r="F14" s="48"/>
      <c r="G14" s="50"/>
    </row>
    <row r="15" spans="2:9" ht="26.25" customHeight="1" x14ac:dyDescent="0.2">
      <c r="B15" s="7" t="s">
        <v>73</v>
      </c>
      <c r="C15" s="15">
        <f>'1'!C47</f>
        <v>7.0357142857142856</v>
      </c>
      <c r="D15" s="15">
        <f>'1'!D47</f>
        <v>5.9285714285714288</v>
      </c>
      <c r="E15" s="15">
        <f>'1'!E47</f>
        <v>5.3571428571428568</v>
      </c>
      <c r="F15" s="15">
        <f>'1'!F47</f>
        <v>11.928571428571429</v>
      </c>
      <c r="G15" s="15">
        <f>'1'!G47</f>
        <v>30.25</v>
      </c>
      <c r="H15" s="26"/>
      <c r="I15" s="26"/>
    </row>
    <row r="16" spans="2:9" ht="24" customHeight="1" x14ac:dyDescent="0.2">
      <c r="B16" s="7" t="s">
        <v>74</v>
      </c>
      <c r="C16" s="15">
        <f>'2'!C47</f>
        <v>4</v>
      </c>
      <c r="D16" s="15">
        <f>'2'!D47</f>
        <v>3.9285714285714284</v>
      </c>
      <c r="E16" s="15">
        <f>'2'!E47</f>
        <v>4.3571428571428568</v>
      </c>
      <c r="F16" s="15">
        <f>'2'!F47</f>
        <v>8.7857142857142865</v>
      </c>
      <c r="G16" s="15">
        <f>'2'!G47</f>
        <v>21.071428571428569</v>
      </c>
      <c r="H16" s="26"/>
      <c r="I16" s="26"/>
    </row>
    <row r="17" spans="2:12" ht="29.5" customHeight="1" x14ac:dyDescent="0.2">
      <c r="B17" s="7" t="s">
        <v>75</v>
      </c>
      <c r="C17" s="15">
        <f>'3'!C47</f>
        <v>5.6428571428571432</v>
      </c>
      <c r="D17" s="15">
        <f>'3'!D47</f>
        <v>4.6785714285714288</v>
      </c>
      <c r="E17" s="15">
        <f>'3'!E47</f>
        <v>4.8214285714285712</v>
      </c>
      <c r="F17" s="15">
        <f>'3'!F47</f>
        <v>10.571428571428571</v>
      </c>
      <c r="G17" s="15">
        <f>'3'!G47</f>
        <v>25.714285714285715</v>
      </c>
      <c r="H17" s="32"/>
      <c r="J17" s="16"/>
    </row>
    <row r="18" spans="2:12" ht="26.25" customHeight="1" x14ac:dyDescent="0.2">
      <c r="B18" s="7" t="s">
        <v>76</v>
      </c>
      <c r="C18" s="15">
        <f>'4'!C47</f>
        <v>5.25</v>
      </c>
      <c r="D18" s="15">
        <f>'4'!D47</f>
        <v>4.9642857142857144</v>
      </c>
      <c r="E18" s="15">
        <f>'4'!E47</f>
        <v>5.2142857142857144</v>
      </c>
      <c r="F18" s="15">
        <f>'4'!F47</f>
        <v>11.785714285714286</v>
      </c>
      <c r="G18" s="15">
        <f>'4'!G47</f>
        <v>27.214285714285715</v>
      </c>
      <c r="H18" s="32"/>
      <c r="L18" s="16"/>
    </row>
    <row r="19" spans="2:12" ht="26.25" customHeight="1" x14ac:dyDescent="0.2">
      <c r="B19" s="7" t="s">
        <v>77</v>
      </c>
      <c r="C19" s="15">
        <f>'5'!C47</f>
        <v>4.3571428571428568</v>
      </c>
      <c r="D19" s="15">
        <f>'5'!D47</f>
        <v>4.2142857142857144</v>
      </c>
      <c r="E19" s="15">
        <f>'5'!E47</f>
        <v>5.1071428571428568</v>
      </c>
      <c r="F19" s="15">
        <f>'5'!F47</f>
        <v>10.285714285714286</v>
      </c>
      <c r="G19" s="15">
        <f>'5'!G47</f>
        <v>23.964285714285715</v>
      </c>
      <c r="H19" s="26"/>
      <c r="I19" s="26"/>
      <c r="J19" s="26"/>
      <c r="L19" s="16"/>
    </row>
    <row r="20" spans="2:12" ht="26.25" customHeight="1" x14ac:dyDescent="0.2">
      <c r="B20" s="7" t="s">
        <v>78</v>
      </c>
      <c r="C20" s="15">
        <f>'6'!C47</f>
        <v>3.1785714285714284</v>
      </c>
      <c r="D20" s="15">
        <f>'6'!D47</f>
        <v>3.3928571428571428</v>
      </c>
      <c r="E20" s="15">
        <f>'6'!E47</f>
        <v>3.6428571428571428</v>
      </c>
      <c r="F20" s="15">
        <f>'6'!F47</f>
        <v>7.2142857142857144</v>
      </c>
      <c r="G20" s="15">
        <f>'6'!G47</f>
        <v>17.428571428571427</v>
      </c>
      <c r="H20" s="26"/>
      <c r="I20" s="26"/>
      <c r="J20" s="26"/>
      <c r="L20" s="16"/>
    </row>
    <row r="21" spans="2:12" ht="26.25" customHeight="1" x14ac:dyDescent="0.2">
      <c r="B21" s="7" t="s">
        <v>79</v>
      </c>
      <c r="C21" s="15">
        <f>'7'!C47</f>
        <v>7.7142857142857144</v>
      </c>
      <c r="D21" s="15">
        <f>'7'!D47</f>
        <v>6.5</v>
      </c>
      <c r="E21" s="15">
        <f>'7'!E47</f>
        <v>6.8571428571428568</v>
      </c>
      <c r="F21" s="15">
        <f>'7'!F47</f>
        <v>13.928571428571429</v>
      </c>
      <c r="G21" s="79">
        <f>'7'!G47</f>
        <v>35</v>
      </c>
      <c r="H21" s="26"/>
      <c r="I21" s="26"/>
      <c r="J21" s="26"/>
      <c r="L21" s="16"/>
    </row>
    <row r="22" spans="2:12" ht="23.25" customHeight="1" x14ac:dyDescent="0.2">
      <c r="B22" s="7" t="s">
        <v>80</v>
      </c>
      <c r="C22" s="15">
        <f>'8'!C47</f>
        <v>6.8571428571428568</v>
      </c>
      <c r="D22" s="15">
        <f>'8'!D47</f>
        <v>5.6785714285714288</v>
      </c>
      <c r="E22" s="15">
        <f>'8'!E47</f>
        <v>5.7857142857142856</v>
      </c>
      <c r="F22" s="15">
        <f>'8'!F47</f>
        <v>11</v>
      </c>
      <c r="G22" s="15">
        <f>'8'!G47</f>
        <v>29.321428571428569</v>
      </c>
    </row>
    <row r="23" spans="2:12" ht="21" customHeight="1" x14ac:dyDescent="0.2">
      <c r="B23" s="46" t="s">
        <v>81</v>
      </c>
      <c r="C23" s="15">
        <f>'9'!C47</f>
        <v>8.7142857142857135</v>
      </c>
      <c r="D23" s="15">
        <f>'9'!D47</f>
        <v>7.25</v>
      </c>
      <c r="E23" s="15">
        <f>'9'!E47</f>
        <v>7.3214285714285712</v>
      </c>
      <c r="F23" s="15">
        <f>'9'!F47</f>
        <v>15.642857142857142</v>
      </c>
      <c r="G23" s="79">
        <f>'9'!G47</f>
        <v>38.928571428571431</v>
      </c>
      <c r="H23" s="6"/>
    </row>
    <row r="24" spans="2:12" ht="21" customHeight="1" x14ac:dyDescent="0.2">
      <c r="B24" s="46" t="s">
        <v>82</v>
      </c>
      <c r="C24" s="15">
        <f>'10'!C47</f>
        <v>7.6071428571428568</v>
      </c>
      <c r="D24" s="15">
        <f>'10'!D47</f>
        <v>8.0357142857142865</v>
      </c>
      <c r="E24" s="15">
        <f>'10'!E47</f>
        <v>7.4285714285714288</v>
      </c>
      <c r="F24" s="15">
        <f>'10'!F47</f>
        <v>14.571428571428571</v>
      </c>
      <c r="G24" s="79">
        <f>'10'!G47</f>
        <v>37.642857142857139</v>
      </c>
      <c r="H24" s="6"/>
    </row>
    <row r="25" spans="2:12" ht="21" customHeight="1" x14ac:dyDescent="0.2">
      <c r="B25" s="46" t="s">
        <v>83</v>
      </c>
      <c r="C25" s="15">
        <f>'11'!C47</f>
        <v>8.6428571428571423</v>
      </c>
      <c r="D25" s="15">
        <f>'11'!D47</f>
        <v>7.25</v>
      </c>
      <c r="E25" s="15">
        <f>'11'!E47</f>
        <v>7.4285714285714288</v>
      </c>
      <c r="F25" s="15">
        <f>'11'!F47</f>
        <v>16.642857142857142</v>
      </c>
      <c r="G25" s="79">
        <f>'11'!G47</f>
        <v>39.964285714285708</v>
      </c>
      <c r="H25" s="6"/>
    </row>
    <row r="26" spans="2:12" ht="21" customHeight="1" x14ac:dyDescent="0.2">
      <c r="B26" s="34" t="s">
        <v>17</v>
      </c>
      <c r="C26" s="33"/>
      <c r="D26" s="33"/>
      <c r="E26" s="32"/>
      <c r="F26" s="32"/>
    </row>
    <row r="27" spans="2:12" ht="21" customHeight="1" x14ac:dyDescent="0.2">
      <c r="B27" s="4"/>
      <c r="D27" s="33"/>
      <c r="E27" s="32"/>
      <c r="F27" s="32"/>
      <c r="G27" s="38"/>
    </row>
    <row r="28" spans="2:12" ht="21" customHeight="1" x14ac:dyDescent="0.2">
      <c r="B28" s="4"/>
      <c r="D28" s="33"/>
      <c r="E28" s="32"/>
      <c r="F28" s="32"/>
      <c r="G28" s="34"/>
    </row>
    <row r="29" spans="2:12" ht="21" customHeight="1" x14ac:dyDescent="0.2">
      <c r="B29" s="4"/>
      <c r="D29" s="33"/>
      <c r="E29" s="32"/>
      <c r="F29" s="32"/>
    </row>
    <row r="30" spans="2:12" ht="16" x14ac:dyDescent="0.2">
      <c r="B30" s="1"/>
      <c r="C30" s="35"/>
      <c r="D30" s="35"/>
    </row>
    <row r="31" spans="2:12" ht="23.25" customHeight="1" x14ac:dyDescent="0.2">
      <c r="B31" s="1"/>
      <c r="C31" s="35"/>
      <c r="D31" s="35"/>
      <c r="E31" s="25"/>
      <c r="F31" s="25"/>
    </row>
    <row r="32" spans="2:12" ht="23.25" customHeight="1" x14ac:dyDescent="0.2">
      <c r="B32" s="41"/>
      <c r="C32" s="35"/>
      <c r="D32" s="35"/>
    </row>
    <row r="33" spans="2:7" ht="23.25" customHeight="1" x14ac:dyDescent="0.2">
      <c r="B33" s="4"/>
      <c r="C33" s="4"/>
    </row>
    <row r="34" spans="2:7" ht="23.25" customHeight="1" x14ac:dyDescent="0.2">
      <c r="B34" s="4"/>
      <c r="C34" s="20"/>
      <c r="D34" s="6"/>
      <c r="E34" s="6"/>
      <c r="F34" s="20"/>
      <c r="G34" s="20"/>
    </row>
    <row r="35" spans="2:7" ht="23.25" customHeight="1" x14ac:dyDescent="0.2">
      <c r="B35" s="20"/>
      <c r="C35" s="39"/>
      <c r="D35" s="39"/>
      <c r="E35" s="39"/>
      <c r="F35" s="39"/>
      <c r="G35" s="39"/>
    </row>
    <row r="36" spans="2:7" s="22" customFormat="1" ht="23.25" customHeight="1" x14ac:dyDescent="0.2">
      <c r="B36" s="20"/>
      <c r="C36" s="39"/>
      <c r="D36" s="39"/>
      <c r="E36" s="39"/>
      <c r="F36" s="39"/>
      <c r="G36" s="39"/>
    </row>
    <row r="37" spans="2:7" ht="23.25" customHeight="1" x14ac:dyDescent="0.2">
      <c r="B37" s="20"/>
      <c r="C37" s="39"/>
      <c r="D37" s="39"/>
      <c r="E37" s="39"/>
      <c r="F37" s="39"/>
      <c r="G37" s="39"/>
    </row>
    <row r="38" spans="2:7" ht="23.25" customHeight="1" x14ac:dyDescent="0.2">
      <c r="B38" s="20"/>
      <c r="C38" s="39"/>
      <c r="D38" s="39"/>
      <c r="E38" s="39"/>
      <c r="F38" s="39"/>
      <c r="G38" s="39"/>
    </row>
    <row r="39" spans="2:7" ht="23.25" customHeight="1" x14ac:dyDescent="0.2">
      <c r="B39" s="20"/>
      <c r="C39" s="39"/>
      <c r="D39" s="39"/>
      <c r="E39" s="39"/>
      <c r="F39" s="39"/>
      <c r="G39" s="49"/>
    </row>
    <row r="40" spans="2:7" ht="23.25" customHeight="1" x14ac:dyDescent="0.2">
      <c r="B40" s="20"/>
      <c r="C40" s="39"/>
      <c r="D40" s="39"/>
      <c r="E40" s="39"/>
      <c r="F40" s="39"/>
      <c r="G40" s="49"/>
    </row>
    <row r="41" spans="2:7" ht="23.25" customHeight="1" x14ac:dyDescent="0.2">
      <c r="B41" s="20"/>
      <c r="C41" s="39"/>
      <c r="D41" s="39"/>
      <c r="E41" s="39"/>
      <c r="F41" s="39"/>
      <c r="G41" s="49"/>
    </row>
    <row r="42" spans="2:7" ht="23.25" customHeight="1" x14ac:dyDescent="0.2">
      <c r="B42" s="20"/>
      <c r="C42" s="39"/>
      <c r="D42" s="39"/>
      <c r="E42" s="39"/>
      <c r="F42" s="39"/>
      <c r="G42" s="49"/>
    </row>
    <row r="43" spans="2:7" ht="23.25" customHeight="1" x14ac:dyDescent="0.2">
      <c r="B43" s="20"/>
      <c r="C43" s="39"/>
      <c r="D43" s="39"/>
      <c r="E43" s="39"/>
      <c r="F43" s="39"/>
      <c r="G43" s="49"/>
    </row>
    <row r="44" spans="2:7" ht="23.25" customHeight="1" x14ac:dyDescent="0.2">
      <c r="B44" s="20"/>
      <c r="C44" s="39"/>
      <c r="D44" s="39"/>
      <c r="E44" s="39"/>
      <c r="F44" s="39"/>
      <c r="G44" s="58"/>
    </row>
    <row r="45" spans="2:7" ht="16" x14ac:dyDescent="0.2">
      <c r="B45" s="20"/>
      <c r="C45" s="39"/>
      <c r="D45" s="39"/>
      <c r="E45" s="39"/>
      <c r="F45" s="39"/>
    </row>
    <row r="46" spans="2:7" ht="16" x14ac:dyDescent="0.2">
      <c r="C46" s="39"/>
    </row>
    <row r="47" spans="2:7" ht="18.75" customHeight="1" x14ac:dyDescent="0.2">
      <c r="C47" s="39"/>
    </row>
    <row r="48" spans="2:7" ht="18.75" customHeight="1" x14ac:dyDescent="0.2">
      <c r="B48" s="34"/>
      <c r="C48" s="39"/>
      <c r="D48" s="32"/>
      <c r="E48" s="32"/>
      <c r="F48" s="32"/>
      <c r="G48" s="34"/>
    </row>
    <row r="49" spans="3:7" ht="16" x14ac:dyDescent="0.2">
      <c r="C49" s="39"/>
    </row>
    <row r="62" spans="3:7" x14ac:dyDescent="0.2">
      <c r="C62" s="37"/>
      <c r="D62" s="37"/>
      <c r="E62" s="37"/>
      <c r="F62" s="37"/>
      <c r="G62" s="36"/>
    </row>
    <row r="63" spans="3:7" ht="23.5" customHeight="1" x14ac:dyDescent="0.2"/>
    <row r="64" spans="3:7" ht="23.5" customHeight="1" x14ac:dyDescent="0.2"/>
    <row r="65" spans="2:7" ht="33.75" customHeight="1" x14ac:dyDescent="0.2"/>
    <row r="68" spans="2:7" ht="17.25" customHeight="1" x14ac:dyDescent="0.2"/>
    <row r="69" spans="2:7" ht="15.75" customHeight="1" x14ac:dyDescent="0.2"/>
    <row r="79" spans="2:7" x14ac:dyDescent="0.2">
      <c r="B79" s="38"/>
      <c r="C79" s="37"/>
      <c r="D79" s="37"/>
      <c r="E79" s="37"/>
      <c r="F79" s="37"/>
      <c r="G79" s="36"/>
    </row>
    <row r="82" spans="2:7" ht="18.75" customHeight="1" x14ac:dyDescent="0.2"/>
    <row r="83" spans="2:7" x14ac:dyDescent="0.2">
      <c r="B83" s="38"/>
    </row>
    <row r="92" spans="2:7" ht="23.5" customHeight="1" x14ac:dyDescent="0.2"/>
    <row r="93" spans="2:7" ht="23.5" customHeight="1" x14ac:dyDescent="0.2"/>
    <row r="94" spans="2:7" ht="23.5" customHeight="1" x14ac:dyDescent="0.2"/>
    <row r="95" spans="2:7" ht="23.5" customHeight="1" x14ac:dyDescent="0.2"/>
    <row r="96" spans="2:7" ht="23.5" customHeight="1" x14ac:dyDescent="0.2">
      <c r="B96" s="38"/>
      <c r="C96" s="37"/>
      <c r="D96" s="37"/>
      <c r="E96" s="37"/>
      <c r="F96" s="37"/>
      <c r="G96" s="36"/>
    </row>
    <row r="97" spans="2:2" ht="26.25" customHeight="1" x14ac:dyDescent="0.2"/>
    <row r="98" spans="2:2" ht="14.5" customHeight="1" x14ac:dyDescent="0.2">
      <c r="B98" s="38"/>
    </row>
    <row r="99" spans="2:2" x14ac:dyDescent="0.2">
      <c r="B99" s="34"/>
    </row>
  </sheetData>
  <phoneticPr fontId="20" type="noConversion"/>
  <conditionalFormatting sqref="G10:G12">
    <cfRule type="cellIs" dxfId="100" priority="1" operator="lessThan">
      <formula>1</formula>
    </cfRule>
    <cfRule type="cellIs" dxfId="99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11:G13" calculatedColumn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1"/>
  <sheetViews>
    <sheetView topLeftCell="E51" zoomScale="150" zoomScaleNormal="60" workbookViewId="0">
      <selection activeCell="G67" sqref="G67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65"/>
      <c r="B1" s="65"/>
      <c r="C1" s="65"/>
      <c r="D1" s="65"/>
      <c r="E1" s="65"/>
    </row>
    <row r="2" spans="1:5" x14ac:dyDescent="0.2">
      <c r="A2" s="65"/>
      <c r="B2" s="65"/>
      <c r="C2" s="65"/>
      <c r="D2" s="65"/>
      <c r="E2" s="65"/>
    </row>
    <row r="3" spans="1:5" x14ac:dyDescent="0.2">
      <c r="A3" s="65"/>
      <c r="B3" s="65"/>
      <c r="C3" s="65"/>
      <c r="D3" s="65"/>
      <c r="E3" s="65"/>
    </row>
    <row r="4" spans="1:5" x14ac:dyDescent="0.2">
      <c r="A4" s="65"/>
      <c r="B4" s="65"/>
      <c r="C4" s="65"/>
      <c r="D4" s="65"/>
      <c r="E4" s="65"/>
    </row>
    <row r="5" spans="1:5" x14ac:dyDescent="0.2">
      <c r="A5" s="65"/>
      <c r="B5" s="65"/>
      <c r="C5" s="65"/>
      <c r="D5" s="65"/>
      <c r="E5" s="65"/>
    </row>
    <row r="6" spans="1:5" ht="21" x14ac:dyDescent="0.25">
      <c r="A6" s="65"/>
      <c r="B6" s="64" t="s">
        <v>45</v>
      </c>
      <c r="C6" s="65">
        <v>9</v>
      </c>
      <c r="D6" s="66"/>
      <c r="E6" s="65"/>
    </row>
    <row r="7" spans="1:5" ht="21" x14ac:dyDescent="0.25">
      <c r="A7" s="65"/>
      <c r="B7" s="64" t="s">
        <v>46</v>
      </c>
      <c r="C7" s="67" t="s">
        <v>84</v>
      </c>
      <c r="D7" s="66"/>
      <c r="E7" s="67"/>
    </row>
    <row r="8" spans="1:5" ht="21" x14ac:dyDescent="0.25">
      <c r="A8" s="65"/>
      <c r="B8" s="64" t="s">
        <v>47</v>
      </c>
      <c r="C8" s="67" t="s">
        <v>84</v>
      </c>
      <c r="D8" s="66"/>
      <c r="E8" s="67"/>
    </row>
    <row r="9" spans="1:5" ht="21" x14ac:dyDescent="0.25">
      <c r="A9" s="65"/>
      <c r="B9" s="64" t="s">
        <v>48</v>
      </c>
      <c r="C9" s="67" t="s">
        <v>85</v>
      </c>
      <c r="D9" s="66"/>
      <c r="E9" s="67"/>
    </row>
    <row r="10" spans="1:5" ht="21" x14ac:dyDescent="0.25">
      <c r="A10" s="65"/>
      <c r="B10" s="64" t="s">
        <v>49</v>
      </c>
      <c r="C10" s="67" t="s">
        <v>86</v>
      </c>
      <c r="D10" s="66"/>
      <c r="E10" s="67"/>
    </row>
    <row r="11" spans="1:5" ht="21" x14ac:dyDescent="0.25">
      <c r="A11" s="65"/>
      <c r="B11" s="64" t="s">
        <v>50</v>
      </c>
      <c r="C11" s="67" t="s">
        <v>161</v>
      </c>
      <c r="D11" s="68"/>
      <c r="E11" s="67"/>
    </row>
    <row r="12" spans="1:5" ht="21" x14ac:dyDescent="0.25">
      <c r="A12" s="65"/>
      <c r="B12" s="2" t="s">
        <v>51</v>
      </c>
      <c r="C12" s="67" t="s">
        <v>88</v>
      </c>
      <c r="D12" s="66"/>
      <c r="E12" s="67"/>
    </row>
    <row r="13" spans="1:5" ht="21" x14ac:dyDescent="0.25">
      <c r="A13" s="65"/>
      <c r="B13" s="64" t="s">
        <v>64</v>
      </c>
      <c r="C13" s="67" t="s">
        <v>162</v>
      </c>
      <c r="D13" s="66"/>
      <c r="E13" s="67"/>
    </row>
    <row r="14" spans="1:5" ht="21" x14ac:dyDescent="0.25">
      <c r="A14" s="65"/>
      <c r="B14" s="64" t="s">
        <v>52</v>
      </c>
      <c r="C14" s="67" t="s">
        <v>90</v>
      </c>
      <c r="D14" s="66"/>
      <c r="E14" s="67"/>
    </row>
    <row r="15" spans="1:5" ht="21" x14ac:dyDescent="0.25">
      <c r="A15" s="65"/>
      <c r="B15" s="64" t="s">
        <v>53</v>
      </c>
      <c r="C15" s="67" t="s">
        <v>163</v>
      </c>
      <c r="D15" s="66"/>
      <c r="E15" s="67"/>
    </row>
    <row r="16" spans="1:5" ht="21" x14ac:dyDescent="0.25">
      <c r="A16" s="65"/>
      <c r="B16" s="64" t="s">
        <v>54</v>
      </c>
      <c r="C16" s="67" t="s">
        <v>164</v>
      </c>
      <c r="D16" s="66"/>
      <c r="E16" s="67"/>
    </row>
    <row r="17" spans="1:7" ht="21" x14ac:dyDescent="0.25">
      <c r="A17" s="65"/>
      <c r="B17" s="64" t="s">
        <v>55</v>
      </c>
      <c r="C17" s="67" t="s">
        <v>165</v>
      </c>
      <c r="D17" s="66"/>
      <c r="E17" s="67"/>
    </row>
    <row r="18" spans="1:7" ht="21" x14ac:dyDescent="0.25">
      <c r="A18" s="65"/>
      <c r="B18" s="64" t="s">
        <v>56</v>
      </c>
      <c r="C18" s="67" t="s">
        <v>94</v>
      </c>
      <c r="D18" s="66" t="s">
        <v>58</v>
      </c>
      <c r="E18" s="67"/>
    </row>
    <row r="19" spans="1:7" ht="21" x14ac:dyDescent="0.25">
      <c r="A19" s="65"/>
      <c r="B19" s="64" t="s">
        <v>57</v>
      </c>
      <c r="C19" s="67" t="s">
        <v>166</v>
      </c>
      <c r="D19" s="66"/>
      <c r="E19" s="67"/>
    </row>
    <row r="20" spans="1:7" ht="21" x14ac:dyDescent="0.25">
      <c r="A20" s="65"/>
      <c r="B20" s="64" t="s">
        <v>59</v>
      </c>
      <c r="C20" s="67" t="s">
        <v>167</v>
      </c>
      <c r="D20" s="66"/>
      <c r="E20" s="67"/>
    </row>
    <row r="21" spans="1:7" ht="21" x14ac:dyDescent="0.25">
      <c r="A21" s="65"/>
      <c r="B21" s="64" t="s">
        <v>60</v>
      </c>
      <c r="C21" s="80" t="s">
        <v>168</v>
      </c>
      <c r="D21" s="66"/>
      <c r="E21" s="67"/>
    </row>
    <row r="22" spans="1:7" ht="21" x14ac:dyDescent="0.25">
      <c r="A22" s="65"/>
      <c r="B22" s="64" t="s">
        <v>61</v>
      </c>
      <c r="C22" s="67" t="s">
        <v>169</v>
      </c>
      <c r="D22" s="66"/>
      <c r="E22" s="67"/>
    </row>
    <row r="23" spans="1:7" s="5" customFormat="1" ht="27" customHeight="1" x14ac:dyDescent="0.25">
      <c r="A23" s="69"/>
      <c r="B23" s="64" t="s">
        <v>62</v>
      </c>
      <c r="C23" s="67" t="s">
        <v>98</v>
      </c>
      <c r="D23" s="66"/>
      <c r="E23" s="67"/>
      <c r="F23" s="3"/>
      <c r="G23" s="4"/>
    </row>
    <row r="24" spans="1:7" s="5" customFormat="1" ht="27" customHeight="1" x14ac:dyDescent="0.25">
      <c r="A24" s="69"/>
      <c r="B24" s="64" t="s">
        <v>63</v>
      </c>
      <c r="C24" s="67"/>
      <c r="D24" s="67"/>
      <c r="E24" s="67"/>
      <c r="F24" s="3"/>
      <c r="G24" s="4"/>
    </row>
    <row r="25" spans="1:7" s="5" customFormat="1" ht="21" x14ac:dyDescent="0.25">
      <c r="B25" s="6" t="s">
        <v>19</v>
      </c>
      <c r="C25" s="45">
        <v>14</v>
      </c>
      <c r="D25" s="3"/>
      <c r="E25" s="3"/>
      <c r="F25" s="3"/>
      <c r="G25" s="4"/>
    </row>
    <row r="26" spans="1:7" x14ac:dyDescent="0.2">
      <c r="B26" s="6"/>
    </row>
    <row r="27" spans="1:7" x14ac:dyDescent="0.2">
      <c r="B27" s="7" t="s">
        <v>13</v>
      </c>
      <c r="C27" s="7" t="s">
        <v>38</v>
      </c>
      <c r="D27" s="7" t="s">
        <v>39</v>
      </c>
      <c r="E27" s="47" t="s">
        <v>40</v>
      </c>
      <c r="F27" s="7" t="s">
        <v>41</v>
      </c>
      <c r="G27" s="40" t="s">
        <v>14</v>
      </c>
    </row>
    <row r="28" spans="1:7" x14ac:dyDescent="0.2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3" t="s">
        <v>30</v>
      </c>
    </row>
    <row r="29" spans="1:7" x14ac:dyDescent="0.2">
      <c r="B29" s="8"/>
      <c r="C29" s="9" t="s">
        <v>34</v>
      </c>
      <c r="D29" s="9" t="s">
        <v>34</v>
      </c>
      <c r="E29" s="9"/>
      <c r="F29" s="9" t="s">
        <v>35</v>
      </c>
      <c r="G29" s="53" t="s">
        <v>33</v>
      </c>
    </row>
    <row r="30" spans="1:7" x14ac:dyDescent="0.2">
      <c r="B30" s="8"/>
      <c r="C30" s="9"/>
      <c r="D30" s="9"/>
      <c r="E30" s="9"/>
      <c r="F30" s="9"/>
      <c r="G30" s="53" t="s">
        <v>32</v>
      </c>
    </row>
    <row r="31" spans="1:7" x14ac:dyDescent="0.2">
      <c r="B31" s="10"/>
      <c r="C31" s="11"/>
      <c r="D31" s="11"/>
      <c r="E31" s="11"/>
      <c r="F31" s="11"/>
      <c r="G31" s="54" t="s">
        <v>31</v>
      </c>
    </row>
    <row r="32" spans="1:7" x14ac:dyDescent="0.2">
      <c r="B32" s="11" t="s">
        <v>2</v>
      </c>
      <c r="C32" s="56">
        <v>9</v>
      </c>
      <c r="D32" s="56">
        <v>8</v>
      </c>
      <c r="E32" s="56">
        <v>9</v>
      </c>
      <c r="F32" s="56">
        <v>9</v>
      </c>
      <c r="G32" s="55"/>
    </row>
    <row r="33" spans="2:7" x14ac:dyDescent="0.2">
      <c r="B33" s="9" t="s">
        <v>3</v>
      </c>
      <c r="C33" s="57">
        <v>8</v>
      </c>
      <c r="D33" s="57">
        <v>8</v>
      </c>
      <c r="E33" s="57">
        <v>7.5</v>
      </c>
      <c r="F33" s="57">
        <v>7.5</v>
      </c>
      <c r="G33" s="13"/>
    </row>
    <row r="34" spans="2:7" x14ac:dyDescent="0.2">
      <c r="B34" s="9" t="s">
        <v>4</v>
      </c>
      <c r="C34" s="57">
        <v>9</v>
      </c>
      <c r="D34" s="57">
        <v>7</v>
      </c>
      <c r="E34" s="57">
        <v>7</v>
      </c>
      <c r="F34" s="57">
        <v>8</v>
      </c>
      <c r="G34" s="13"/>
    </row>
    <row r="35" spans="2:7" x14ac:dyDescent="0.2">
      <c r="B35" s="9" t="s">
        <v>5</v>
      </c>
      <c r="C35" s="57">
        <v>9</v>
      </c>
      <c r="D35" s="57">
        <v>7</v>
      </c>
      <c r="E35" s="57">
        <v>7.5</v>
      </c>
      <c r="F35" s="57">
        <v>8</v>
      </c>
      <c r="G35" s="13"/>
    </row>
    <row r="36" spans="2:7" x14ac:dyDescent="0.2">
      <c r="B36" s="9" t="s">
        <v>6</v>
      </c>
      <c r="C36" s="57">
        <v>9</v>
      </c>
      <c r="D36" s="57">
        <v>8</v>
      </c>
      <c r="E36" s="57">
        <v>8</v>
      </c>
      <c r="F36" s="57">
        <v>8</v>
      </c>
      <c r="G36" s="13"/>
    </row>
    <row r="37" spans="2:7" x14ac:dyDescent="0.2">
      <c r="B37" s="9" t="s">
        <v>7</v>
      </c>
      <c r="C37" s="57">
        <v>9</v>
      </c>
      <c r="D37" s="57">
        <v>8</v>
      </c>
      <c r="E37" s="57">
        <v>8</v>
      </c>
      <c r="F37" s="57">
        <v>8</v>
      </c>
      <c r="G37" s="13"/>
    </row>
    <row r="38" spans="2:7" x14ac:dyDescent="0.2">
      <c r="B38" s="9" t="s">
        <v>8</v>
      </c>
      <c r="C38" s="57">
        <v>8</v>
      </c>
      <c r="D38" s="57">
        <v>6</v>
      </c>
      <c r="E38" s="57">
        <v>6</v>
      </c>
      <c r="F38" s="57">
        <v>7</v>
      </c>
      <c r="G38" s="13"/>
    </row>
    <row r="39" spans="2:7" x14ac:dyDescent="0.2">
      <c r="B39" s="9" t="s">
        <v>9</v>
      </c>
      <c r="C39" s="57">
        <v>9</v>
      </c>
      <c r="D39" s="57">
        <v>8</v>
      </c>
      <c r="E39" s="57">
        <v>7</v>
      </c>
      <c r="F39" s="57">
        <v>9</v>
      </c>
      <c r="G39" s="13"/>
    </row>
    <row r="40" spans="2:7" x14ac:dyDescent="0.2">
      <c r="B40" s="9" t="s">
        <v>10</v>
      </c>
      <c r="C40" s="57">
        <v>9</v>
      </c>
      <c r="D40" s="57">
        <v>8.5</v>
      </c>
      <c r="E40" s="57">
        <v>8.5</v>
      </c>
      <c r="F40" s="57">
        <v>8.5</v>
      </c>
      <c r="G40" s="13"/>
    </row>
    <row r="41" spans="2:7" x14ac:dyDescent="0.2">
      <c r="B41" s="9" t="s">
        <v>11</v>
      </c>
      <c r="C41" s="57">
        <v>9</v>
      </c>
      <c r="D41" s="57">
        <v>5</v>
      </c>
      <c r="E41" s="57">
        <v>5</v>
      </c>
      <c r="F41" s="57">
        <v>8</v>
      </c>
      <c r="G41" s="13"/>
    </row>
    <row r="42" spans="2:7" x14ac:dyDescent="0.2">
      <c r="B42" s="9" t="s">
        <v>12</v>
      </c>
      <c r="C42" s="57">
        <v>8</v>
      </c>
      <c r="D42" s="57">
        <v>6</v>
      </c>
      <c r="E42" s="57">
        <v>6</v>
      </c>
      <c r="F42" s="57">
        <v>7</v>
      </c>
      <c r="G42" s="13"/>
    </row>
    <row r="43" spans="2:7" x14ac:dyDescent="0.2">
      <c r="B43" s="9" t="s">
        <v>22</v>
      </c>
      <c r="C43" s="57">
        <v>7</v>
      </c>
      <c r="D43" s="57">
        <v>5</v>
      </c>
      <c r="E43" s="57">
        <v>6</v>
      </c>
      <c r="F43" s="57">
        <v>6</v>
      </c>
      <c r="G43" s="13"/>
    </row>
    <row r="44" spans="2:7" x14ac:dyDescent="0.2">
      <c r="B44" s="9" t="s">
        <v>23</v>
      </c>
      <c r="C44" s="57">
        <v>10</v>
      </c>
      <c r="D44" s="57">
        <v>7</v>
      </c>
      <c r="E44" s="57">
        <v>7</v>
      </c>
      <c r="F44" s="57">
        <v>7</v>
      </c>
      <c r="G44" s="13"/>
    </row>
    <row r="45" spans="2:7" x14ac:dyDescent="0.2">
      <c r="B45" s="9" t="s">
        <v>24</v>
      </c>
      <c r="C45" s="57">
        <v>9</v>
      </c>
      <c r="D45" s="57">
        <v>10</v>
      </c>
      <c r="E45" s="57">
        <v>10</v>
      </c>
      <c r="F45" s="57">
        <v>8.5</v>
      </c>
      <c r="G45" s="13"/>
    </row>
    <row r="46" spans="2:7" x14ac:dyDescent="0.2">
      <c r="B46" s="9" t="s">
        <v>16</v>
      </c>
      <c r="C46" s="13">
        <f>SUM(C32:C45)</f>
        <v>122</v>
      </c>
      <c r="D46" s="13">
        <f>SUM(D32:D45)</f>
        <v>101.5</v>
      </c>
      <c r="E46" s="13">
        <f>SUM(E32:E45)</f>
        <v>102.5</v>
      </c>
      <c r="F46" s="13">
        <f>SUM(F32:F45)*2</f>
        <v>219</v>
      </c>
      <c r="G46" s="78">
        <f>SUM(C46:F46)/C25</f>
        <v>38.928571428571431</v>
      </c>
    </row>
    <row r="47" spans="2:7" x14ac:dyDescent="0.2">
      <c r="B47" s="14" t="s">
        <v>15</v>
      </c>
      <c r="C47" s="15">
        <f>C46/C25</f>
        <v>8.7142857142857135</v>
      </c>
      <c r="D47" s="15">
        <f>D46/C25</f>
        <v>7.25</v>
      </c>
      <c r="E47" s="15">
        <f>E46/C25</f>
        <v>7.3214285714285712</v>
      </c>
      <c r="F47" s="15">
        <f>F46/C25</f>
        <v>15.642857142857142</v>
      </c>
      <c r="G47" s="77">
        <f>SUM(C47:F47)</f>
        <v>38.928571428571431</v>
      </c>
    </row>
    <row r="49" spans="2:7" x14ac:dyDescent="0.2">
      <c r="B49" s="65"/>
      <c r="C49" s="65"/>
      <c r="D49" s="65"/>
      <c r="E49" s="65"/>
      <c r="F49" s="65"/>
      <c r="G49" s="65"/>
    </row>
    <row r="50" spans="2:7" x14ac:dyDescent="0.2">
      <c r="B50" s="65"/>
      <c r="C50" s="65"/>
      <c r="D50" s="65"/>
      <c r="E50" s="65"/>
      <c r="F50" s="65"/>
      <c r="G50" s="65"/>
    </row>
    <row r="51" spans="2:7" ht="21" x14ac:dyDescent="0.25">
      <c r="B51" s="64"/>
      <c r="C51" s="64"/>
      <c r="D51" s="65"/>
      <c r="E51" s="65"/>
      <c r="F51" s="64" t="s">
        <v>65</v>
      </c>
    </row>
    <row r="52" spans="2:7" ht="21" x14ac:dyDescent="0.25">
      <c r="B52" s="64"/>
      <c r="C52" s="66"/>
      <c r="D52" s="67"/>
      <c r="E52" s="67"/>
      <c r="F52" s="64" t="s">
        <v>66</v>
      </c>
      <c r="G52" s="3" t="s">
        <v>274</v>
      </c>
    </row>
    <row r="53" spans="2:7" ht="21" x14ac:dyDescent="0.25">
      <c r="B53" s="64"/>
      <c r="C53" s="67"/>
      <c r="D53" s="67"/>
      <c r="E53" s="67"/>
      <c r="F53" s="67"/>
      <c r="G53" s="3" t="s">
        <v>279</v>
      </c>
    </row>
    <row r="54" spans="2:7" ht="21" x14ac:dyDescent="0.25">
      <c r="B54" s="64"/>
      <c r="C54" s="66"/>
      <c r="D54" s="67"/>
      <c r="E54" s="67"/>
      <c r="F54" s="67"/>
      <c r="G54" s="3" t="s">
        <v>280</v>
      </c>
    </row>
    <row r="55" spans="2:7" ht="21" x14ac:dyDescent="0.25">
      <c r="B55" s="64"/>
      <c r="C55" s="67"/>
      <c r="D55" s="67"/>
      <c r="E55" s="67"/>
      <c r="F55" s="67"/>
      <c r="G55" s="3"/>
    </row>
    <row r="56" spans="2:7" ht="21" x14ac:dyDescent="0.25">
      <c r="B56" s="64"/>
      <c r="C56" s="67"/>
      <c r="D56" s="67"/>
      <c r="E56" s="67"/>
      <c r="F56" s="64" t="s">
        <v>67</v>
      </c>
      <c r="G56" s="3" t="s">
        <v>275</v>
      </c>
    </row>
    <row r="57" spans="2:7" ht="21" x14ac:dyDescent="0.25">
      <c r="B57" s="64"/>
      <c r="C57" s="67"/>
      <c r="D57" s="67"/>
      <c r="E57" s="67"/>
      <c r="F57" s="67"/>
      <c r="G57" s="3" t="s">
        <v>278</v>
      </c>
    </row>
    <row r="58" spans="2:7" ht="21" x14ac:dyDescent="0.25">
      <c r="B58" s="64"/>
      <c r="C58" s="67"/>
      <c r="D58" s="67"/>
      <c r="E58" s="67"/>
      <c r="F58" s="67"/>
      <c r="G58" s="3"/>
    </row>
    <row r="59" spans="2:7" ht="21" x14ac:dyDescent="0.25">
      <c r="B59" s="64"/>
      <c r="C59" s="67"/>
      <c r="D59" s="67"/>
      <c r="E59" s="67"/>
      <c r="F59" s="64" t="s">
        <v>68</v>
      </c>
      <c r="G59" s="3" t="s">
        <v>276</v>
      </c>
    </row>
    <row r="60" spans="2:7" ht="21" x14ac:dyDescent="0.25">
      <c r="B60" s="64"/>
      <c r="C60" s="67"/>
      <c r="D60" s="67"/>
      <c r="E60" s="67"/>
      <c r="F60" s="67"/>
      <c r="G60" s="3" t="s">
        <v>281</v>
      </c>
    </row>
    <row r="61" spans="2:7" ht="21" x14ac:dyDescent="0.25">
      <c r="B61" s="64"/>
      <c r="C61" s="67"/>
      <c r="D61" s="67"/>
      <c r="E61" s="67"/>
      <c r="F61" s="67"/>
      <c r="G61" s="3"/>
    </row>
    <row r="62" spans="2:7" ht="21" x14ac:dyDescent="0.25">
      <c r="B62" s="64"/>
      <c r="C62" s="67"/>
      <c r="D62" s="67"/>
      <c r="E62" s="67"/>
      <c r="F62" s="64" t="s">
        <v>69</v>
      </c>
      <c r="G62" s="3" t="s">
        <v>277</v>
      </c>
    </row>
    <row r="63" spans="2:7" ht="21" x14ac:dyDescent="0.25">
      <c r="B63" s="64"/>
      <c r="C63" s="67"/>
      <c r="D63" s="67"/>
      <c r="E63" s="67"/>
      <c r="F63" s="67"/>
      <c r="G63" s="3" t="s">
        <v>285</v>
      </c>
    </row>
    <row r="64" spans="2:7" ht="21" x14ac:dyDescent="0.25">
      <c r="B64" s="64"/>
      <c r="C64" s="67"/>
      <c r="D64" s="67"/>
      <c r="E64" s="67"/>
      <c r="F64" s="67"/>
      <c r="G64" s="3" t="s">
        <v>282</v>
      </c>
    </row>
    <row r="65" spans="2:7" ht="21" x14ac:dyDescent="0.25">
      <c r="B65" s="64"/>
      <c r="C65" s="67"/>
      <c r="D65" s="67"/>
      <c r="E65" s="67"/>
      <c r="F65" s="67"/>
      <c r="G65" s="3" t="s">
        <v>283</v>
      </c>
    </row>
    <row r="66" spans="2:7" ht="21" x14ac:dyDescent="0.25">
      <c r="B66" s="67"/>
      <c r="C66" s="67"/>
      <c r="D66" s="67"/>
      <c r="E66" s="67"/>
      <c r="F66" s="67"/>
      <c r="G66" s="67" t="s">
        <v>284</v>
      </c>
    </row>
    <row r="67" spans="2:7" ht="18.75" customHeight="1" x14ac:dyDescent="0.25">
      <c r="B67" s="67"/>
      <c r="C67" s="67"/>
      <c r="D67" s="67"/>
      <c r="E67" s="67"/>
      <c r="F67" s="67"/>
      <c r="G67" s="67"/>
    </row>
    <row r="68" spans="2:7" ht="18.75" customHeight="1" x14ac:dyDescent="0.25">
      <c r="G68" s="3"/>
    </row>
    <row r="69" spans="2:7" ht="21" x14ac:dyDescent="0.25">
      <c r="G69" s="3"/>
    </row>
    <row r="70" spans="2:7" ht="21" x14ac:dyDescent="0.25">
      <c r="G70" s="3"/>
    </row>
    <row r="71" spans="2:7" ht="21" x14ac:dyDescent="0.25">
      <c r="G71" s="3"/>
    </row>
    <row r="72" spans="2:7" ht="21" x14ac:dyDescent="0.25">
      <c r="G72" s="3"/>
    </row>
    <row r="73" spans="2:7" ht="21" x14ac:dyDescent="0.25">
      <c r="G73" s="3"/>
    </row>
    <row r="74" spans="2:7" ht="21" x14ac:dyDescent="0.25">
      <c r="G74" s="3"/>
    </row>
    <row r="75" spans="2:7" ht="21" x14ac:dyDescent="0.25">
      <c r="G75" s="3"/>
    </row>
    <row r="78" spans="2:7" x14ac:dyDescent="0.2">
      <c r="B78" s="4"/>
      <c r="C78" s="22"/>
      <c r="D78" s="22"/>
      <c r="E78" s="22"/>
      <c r="F78" s="22"/>
      <c r="G78" s="4"/>
    </row>
    <row r="79" spans="2:7" x14ac:dyDescent="0.2">
      <c r="B79" s="4"/>
      <c r="C79" s="22"/>
      <c r="D79" s="22"/>
      <c r="E79" s="22"/>
      <c r="F79" s="22"/>
      <c r="G79" s="4"/>
    </row>
    <row r="80" spans="2:7" x14ac:dyDescent="0.2">
      <c r="B80" s="4"/>
      <c r="C80" s="4"/>
      <c r="D80" s="4"/>
      <c r="E80" s="4"/>
      <c r="F80" s="4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21"/>
      <c r="D82" s="21"/>
      <c r="E82" s="21"/>
      <c r="F82" s="21"/>
      <c r="G82" s="21"/>
    </row>
    <row r="83" spans="2:7" x14ac:dyDescent="0.2">
      <c r="B83" s="4"/>
      <c r="C83" s="4"/>
      <c r="D83" s="4"/>
      <c r="E83" s="4"/>
      <c r="F83" s="4"/>
      <c r="G83" s="4"/>
    </row>
    <row r="84" spans="2:7" ht="23.5" customHeight="1" x14ac:dyDescent="0.2">
      <c r="B84" s="16"/>
      <c r="C84" s="16"/>
      <c r="D84" s="16"/>
      <c r="E84" s="16"/>
      <c r="F84" s="16"/>
      <c r="G84" s="16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33.75" customHeight="1" x14ac:dyDescent="0.2">
      <c r="B86" s="16"/>
      <c r="C86" s="16"/>
      <c r="D86" s="16"/>
      <c r="E86" s="16"/>
      <c r="F86" s="16"/>
      <c r="G86" s="16"/>
    </row>
    <row r="87" spans="2:7" x14ac:dyDescent="0.2">
      <c r="B87" s="6"/>
      <c r="C87" s="4"/>
      <c r="D87" s="4"/>
      <c r="E87" s="4"/>
      <c r="F87" s="4"/>
      <c r="G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23"/>
      <c r="D90" s="23"/>
      <c r="E90" s="23"/>
      <c r="F90" s="23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3"/>
      <c r="D94" s="23"/>
      <c r="E94" s="23"/>
      <c r="F94" s="23"/>
      <c r="G94" s="4"/>
    </row>
    <row r="95" spans="2:7" x14ac:dyDescent="0.2">
      <c r="B95" s="4"/>
      <c r="C95" s="23"/>
      <c r="D95" s="23"/>
      <c r="E95" s="23"/>
      <c r="F95" s="23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21"/>
      <c r="D100" s="21"/>
      <c r="E100" s="21"/>
      <c r="F100" s="21"/>
      <c r="G100" s="21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6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23"/>
      <c r="D111" s="23"/>
      <c r="E111" s="23"/>
      <c r="F111" s="23"/>
      <c r="G111" s="4"/>
    </row>
    <row r="112" spans="2:7" x14ac:dyDescent="0.2">
      <c r="B112" s="4"/>
      <c r="C112" s="23"/>
      <c r="D112" s="23"/>
      <c r="E112" s="23"/>
      <c r="F112" s="23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21"/>
      <c r="D117" s="4"/>
      <c r="E117" s="21"/>
      <c r="F117" s="21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</sheetData>
  <conditionalFormatting sqref="C25">
    <cfRule type="cellIs" dxfId="26" priority="8" operator="lessThan">
      <formula>1</formula>
    </cfRule>
    <cfRule type="cellIs" dxfId="25" priority="9" operator="lessThan">
      <formula>1</formula>
    </cfRule>
  </conditionalFormatting>
  <conditionalFormatting sqref="C32">
    <cfRule type="cellIs" dxfId="24" priority="13" operator="greaterThan">
      <formula>10</formula>
    </cfRule>
  </conditionalFormatting>
  <conditionalFormatting sqref="C32:F45">
    <cfRule type="cellIs" dxfId="23" priority="7" operator="lessThan">
      <formula>1</formula>
    </cfRule>
    <cfRule type="cellIs" dxfId="22" priority="10" operator="lessThan">
      <formula>1</formula>
    </cfRule>
    <cfRule type="cellIs" dxfId="21" priority="11" operator="lessThan">
      <formula>1</formula>
    </cfRule>
    <cfRule type="cellIs" dxfId="20" priority="12" operator="greaterThan">
      <formula>10</formula>
    </cfRule>
  </conditionalFormatting>
  <conditionalFormatting sqref="G28:G30">
    <cfRule type="cellIs" dxfId="19" priority="1" operator="lessThan">
      <formula>1</formula>
    </cfRule>
    <cfRule type="cellIs" dxfId="18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1"/>
  <sheetViews>
    <sheetView topLeftCell="B43" zoomScale="109" zoomScaleNormal="60" workbookViewId="0">
      <selection activeCell="G65" sqref="G65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65"/>
      <c r="B1" s="65"/>
      <c r="C1" s="65"/>
      <c r="D1" s="65"/>
      <c r="E1" s="65"/>
    </row>
    <row r="2" spans="1:5" x14ac:dyDescent="0.2">
      <c r="A2" s="65"/>
      <c r="B2" s="65"/>
      <c r="C2" s="65"/>
      <c r="D2" s="65"/>
      <c r="E2" s="65"/>
    </row>
    <row r="3" spans="1:5" x14ac:dyDescent="0.2">
      <c r="A3" s="65"/>
      <c r="B3" s="65"/>
      <c r="C3" s="65"/>
      <c r="D3" s="65"/>
      <c r="E3" s="65"/>
    </row>
    <row r="4" spans="1:5" x14ac:dyDescent="0.2">
      <c r="A4" s="65"/>
      <c r="B4" s="65"/>
      <c r="C4" s="65"/>
      <c r="D4" s="65"/>
      <c r="E4" s="65"/>
    </row>
    <row r="5" spans="1:5" x14ac:dyDescent="0.2">
      <c r="A5" s="65"/>
      <c r="B5" s="65"/>
      <c r="C5" s="65"/>
      <c r="D5" s="65"/>
      <c r="E5" s="65"/>
    </row>
    <row r="6" spans="1:5" ht="21" x14ac:dyDescent="0.25">
      <c r="A6" s="65"/>
      <c r="B6" s="64" t="s">
        <v>45</v>
      </c>
      <c r="C6" s="65">
        <v>10</v>
      </c>
      <c r="D6" s="66"/>
      <c r="E6" s="65"/>
    </row>
    <row r="7" spans="1:5" ht="21" x14ac:dyDescent="0.25">
      <c r="A7" s="65"/>
      <c r="B7" s="64" t="s">
        <v>46</v>
      </c>
      <c r="C7" s="67" t="s">
        <v>114</v>
      </c>
      <c r="D7" s="66"/>
      <c r="E7" s="67"/>
    </row>
    <row r="8" spans="1:5" ht="21" x14ac:dyDescent="0.25">
      <c r="A8" s="65"/>
      <c r="B8" s="64" t="s">
        <v>47</v>
      </c>
      <c r="C8" s="67" t="s">
        <v>115</v>
      </c>
      <c r="D8" s="66"/>
      <c r="E8" s="67"/>
    </row>
    <row r="9" spans="1:5" ht="21" x14ac:dyDescent="0.25">
      <c r="A9" s="65"/>
      <c r="B9" s="64" t="s">
        <v>48</v>
      </c>
      <c r="C9" s="67" t="s">
        <v>170</v>
      </c>
      <c r="D9" s="66"/>
      <c r="E9" s="67"/>
    </row>
    <row r="10" spans="1:5" ht="21" x14ac:dyDescent="0.25">
      <c r="A10" s="65"/>
      <c r="B10" s="64" t="s">
        <v>49</v>
      </c>
      <c r="C10" s="67" t="s">
        <v>171</v>
      </c>
      <c r="D10" s="66"/>
      <c r="E10" s="67"/>
    </row>
    <row r="11" spans="1:5" ht="21" x14ac:dyDescent="0.25">
      <c r="A11" s="65"/>
      <c r="B11" s="64" t="s">
        <v>50</v>
      </c>
      <c r="C11" s="67" t="s">
        <v>172</v>
      </c>
      <c r="D11" s="68"/>
      <c r="E11" s="67"/>
    </row>
    <row r="12" spans="1:5" ht="21" x14ac:dyDescent="0.25">
      <c r="A12" s="65"/>
      <c r="B12" s="64" t="s">
        <v>51</v>
      </c>
      <c r="C12" s="67" t="s">
        <v>173</v>
      </c>
      <c r="D12" s="66"/>
      <c r="E12" s="67"/>
    </row>
    <row r="13" spans="1:5" ht="21" x14ac:dyDescent="0.25">
      <c r="A13" s="65"/>
      <c r="B13" s="64" t="s">
        <v>52</v>
      </c>
      <c r="C13" s="67" t="s">
        <v>118</v>
      </c>
      <c r="D13" s="66"/>
      <c r="E13" s="67"/>
    </row>
    <row r="14" spans="1:5" ht="21" x14ac:dyDescent="0.25">
      <c r="A14" s="65"/>
      <c r="B14" s="64" t="s">
        <v>53</v>
      </c>
      <c r="C14" s="67" t="s">
        <v>119</v>
      </c>
      <c r="D14" s="66"/>
      <c r="E14" s="67"/>
    </row>
    <row r="15" spans="1:5" ht="21" x14ac:dyDescent="0.25">
      <c r="A15" s="65"/>
      <c r="B15" s="64" t="s">
        <v>54</v>
      </c>
      <c r="C15" s="67" t="s">
        <v>174</v>
      </c>
      <c r="D15" s="66"/>
      <c r="E15" s="67"/>
    </row>
    <row r="16" spans="1:5" ht="21" x14ac:dyDescent="0.25">
      <c r="A16" s="65"/>
      <c r="B16" s="64" t="s">
        <v>55</v>
      </c>
      <c r="C16" s="67" t="s">
        <v>175</v>
      </c>
      <c r="D16" s="66"/>
      <c r="E16" s="67"/>
    </row>
    <row r="17" spans="1:7" ht="21" x14ac:dyDescent="0.25">
      <c r="A17" s="65"/>
      <c r="B17" s="64" t="s">
        <v>56</v>
      </c>
      <c r="C17" s="67">
        <v>4</v>
      </c>
      <c r="D17" s="66"/>
      <c r="E17" s="67"/>
    </row>
    <row r="18" spans="1:7" ht="21" x14ac:dyDescent="0.25">
      <c r="A18" s="65"/>
      <c r="B18" s="64" t="s">
        <v>57</v>
      </c>
      <c r="C18" s="67" t="s">
        <v>122</v>
      </c>
      <c r="D18" s="66" t="s">
        <v>58</v>
      </c>
      <c r="E18" s="67"/>
    </row>
    <row r="19" spans="1:7" ht="21" x14ac:dyDescent="0.25">
      <c r="A19" s="65"/>
      <c r="B19" s="64" t="s">
        <v>59</v>
      </c>
      <c r="C19" s="67" t="s">
        <v>123</v>
      </c>
      <c r="D19" s="66"/>
      <c r="E19" s="67"/>
    </row>
    <row r="20" spans="1:7" ht="21" x14ac:dyDescent="0.25">
      <c r="A20" s="65"/>
      <c r="B20" s="64" t="s">
        <v>60</v>
      </c>
      <c r="C20" s="67" t="s">
        <v>124</v>
      </c>
      <c r="D20" s="66"/>
      <c r="E20" s="67"/>
    </row>
    <row r="21" spans="1:7" ht="21" x14ac:dyDescent="0.25">
      <c r="A21" s="65"/>
      <c r="B21" s="64" t="s">
        <v>61</v>
      </c>
      <c r="C21" s="67" t="s">
        <v>125</v>
      </c>
      <c r="D21" s="66"/>
      <c r="E21" s="67"/>
    </row>
    <row r="22" spans="1:7" ht="21" x14ac:dyDescent="0.25">
      <c r="A22" s="65"/>
      <c r="B22" s="64" t="s">
        <v>62</v>
      </c>
      <c r="C22" s="67"/>
      <c r="D22" s="66"/>
      <c r="E22" s="67"/>
    </row>
    <row r="23" spans="1:7" s="5" customFormat="1" ht="27" customHeight="1" x14ac:dyDescent="0.25">
      <c r="A23" s="69"/>
      <c r="B23" s="64" t="s">
        <v>63</v>
      </c>
      <c r="C23" s="67"/>
      <c r="D23" s="66"/>
      <c r="E23" s="67"/>
      <c r="F23" s="3"/>
      <c r="G23" s="4"/>
    </row>
    <row r="24" spans="1:7" s="5" customFormat="1" ht="27" customHeight="1" x14ac:dyDescent="0.25">
      <c r="A24" s="69"/>
      <c r="B24" s="64"/>
      <c r="C24" s="67"/>
      <c r="D24" s="67"/>
      <c r="E24" s="67"/>
      <c r="F24" s="3"/>
      <c r="G24" s="4"/>
    </row>
    <row r="25" spans="1:7" s="5" customFormat="1" ht="21" x14ac:dyDescent="0.25">
      <c r="B25" s="2" t="s">
        <v>19</v>
      </c>
      <c r="C25" s="45">
        <v>14</v>
      </c>
      <c r="D25" s="3"/>
      <c r="E25" s="3"/>
      <c r="F25" s="3"/>
      <c r="G25" s="4"/>
    </row>
    <row r="26" spans="1:7" x14ac:dyDescent="0.2">
      <c r="B26" s="6"/>
    </row>
    <row r="27" spans="1:7" x14ac:dyDescent="0.2">
      <c r="B27" s="7" t="s">
        <v>13</v>
      </c>
      <c r="C27" s="7" t="s">
        <v>38</v>
      </c>
      <c r="D27" s="7" t="s">
        <v>39</v>
      </c>
      <c r="E27" s="47" t="s">
        <v>40</v>
      </c>
      <c r="F27" s="7" t="s">
        <v>41</v>
      </c>
      <c r="G27" s="40" t="s">
        <v>14</v>
      </c>
    </row>
    <row r="28" spans="1:7" x14ac:dyDescent="0.2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3" t="s">
        <v>30</v>
      </c>
    </row>
    <row r="29" spans="1:7" x14ac:dyDescent="0.2">
      <c r="B29" s="8"/>
      <c r="C29" s="9" t="s">
        <v>34</v>
      </c>
      <c r="D29" s="9" t="s">
        <v>34</v>
      </c>
      <c r="E29" s="9"/>
      <c r="F29" s="9" t="s">
        <v>35</v>
      </c>
      <c r="G29" s="53" t="s">
        <v>33</v>
      </c>
    </row>
    <row r="30" spans="1:7" x14ac:dyDescent="0.2">
      <c r="B30" s="8"/>
      <c r="C30" s="9"/>
      <c r="D30" s="9"/>
      <c r="E30" s="9"/>
      <c r="F30" s="9"/>
      <c r="G30" s="53" t="s">
        <v>32</v>
      </c>
    </row>
    <row r="31" spans="1:7" x14ac:dyDescent="0.2">
      <c r="B31" s="10"/>
      <c r="C31" s="11"/>
      <c r="D31" s="11"/>
      <c r="E31" s="11"/>
      <c r="F31" s="11"/>
      <c r="G31" s="54" t="s">
        <v>31</v>
      </c>
    </row>
    <row r="32" spans="1:7" x14ac:dyDescent="0.2">
      <c r="B32" s="11" t="s">
        <v>2</v>
      </c>
      <c r="C32" s="56">
        <v>8</v>
      </c>
      <c r="D32" s="56">
        <v>9</v>
      </c>
      <c r="E32" s="56">
        <v>8</v>
      </c>
      <c r="F32" s="56">
        <v>9</v>
      </c>
      <c r="G32" s="55"/>
    </row>
    <row r="33" spans="2:7" x14ac:dyDescent="0.2">
      <c r="B33" s="9" t="s">
        <v>71</v>
      </c>
      <c r="C33" s="57">
        <v>7</v>
      </c>
      <c r="D33" s="57">
        <v>8</v>
      </c>
      <c r="E33" s="57">
        <v>8</v>
      </c>
      <c r="F33" s="57">
        <v>5</v>
      </c>
      <c r="G33" s="13"/>
    </row>
    <row r="34" spans="2:7" x14ac:dyDescent="0.2">
      <c r="B34" s="9" t="s">
        <v>4</v>
      </c>
      <c r="C34" s="57">
        <v>6</v>
      </c>
      <c r="D34" s="57">
        <v>9</v>
      </c>
      <c r="E34" s="57">
        <v>8</v>
      </c>
      <c r="F34" s="57">
        <v>7.5</v>
      </c>
      <c r="G34" s="13"/>
    </row>
    <row r="35" spans="2:7" x14ac:dyDescent="0.2">
      <c r="B35" s="9" t="s">
        <v>5</v>
      </c>
      <c r="C35" s="57">
        <v>7.5</v>
      </c>
      <c r="D35" s="57">
        <v>8</v>
      </c>
      <c r="E35" s="57">
        <v>7.5</v>
      </c>
      <c r="F35" s="57">
        <v>7</v>
      </c>
      <c r="G35" s="13"/>
    </row>
    <row r="36" spans="2:7" x14ac:dyDescent="0.2">
      <c r="B36" s="9" t="s">
        <v>6</v>
      </c>
      <c r="C36" s="57">
        <v>9</v>
      </c>
      <c r="D36" s="57">
        <v>9</v>
      </c>
      <c r="E36" s="57">
        <v>9</v>
      </c>
      <c r="F36" s="57">
        <v>9</v>
      </c>
      <c r="G36" s="13"/>
    </row>
    <row r="37" spans="2:7" x14ac:dyDescent="0.2">
      <c r="B37" s="9" t="s">
        <v>7</v>
      </c>
      <c r="C37" s="57">
        <v>9</v>
      </c>
      <c r="D37" s="57">
        <v>8.5</v>
      </c>
      <c r="E37" s="57">
        <v>9</v>
      </c>
      <c r="F37" s="57">
        <v>9</v>
      </c>
      <c r="G37" s="13"/>
    </row>
    <row r="38" spans="2:7" x14ac:dyDescent="0.2">
      <c r="B38" s="9" t="s">
        <v>8</v>
      </c>
      <c r="C38" s="57">
        <v>7</v>
      </c>
      <c r="D38" s="57">
        <v>6</v>
      </c>
      <c r="E38" s="57">
        <v>6</v>
      </c>
      <c r="F38" s="57">
        <v>7</v>
      </c>
      <c r="G38" s="13"/>
    </row>
    <row r="39" spans="2:7" x14ac:dyDescent="0.2">
      <c r="B39" s="9" t="s">
        <v>9</v>
      </c>
      <c r="C39" s="57">
        <v>8</v>
      </c>
      <c r="D39" s="57">
        <v>10</v>
      </c>
      <c r="E39" s="57">
        <v>7.5</v>
      </c>
      <c r="F39" s="57">
        <v>8.5</v>
      </c>
      <c r="G39" s="13"/>
    </row>
    <row r="40" spans="2:7" x14ac:dyDescent="0.2">
      <c r="B40" s="9" t="s">
        <v>10</v>
      </c>
      <c r="C40" s="57">
        <v>8</v>
      </c>
      <c r="D40" s="57">
        <v>8</v>
      </c>
      <c r="E40" s="57">
        <v>7</v>
      </c>
      <c r="F40" s="57">
        <v>7.5</v>
      </c>
      <c r="G40" s="13"/>
    </row>
    <row r="41" spans="2:7" x14ac:dyDescent="0.2">
      <c r="B41" s="9" t="s">
        <v>11</v>
      </c>
      <c r="C41" s="57">
        <v>9</v>
      </c>
      <c r="D41" s="57">
        <v>7</v>
      </c>
      <c r="E41" s="57">
        <v>7</v>
      </c>
      <c r="F41" s="57">
        <v>8</v>
      </c>
      <c r="G41" s="13"/>
    </row>
    <row r="42" spans="2:7" x14ac:dyDescent="0.2">
      <c r="B42" s="9" t="s">
        <v>12</v>
      </c>
      <c r="C42" s="57">
        <v>6</v>
      </c>
      <c r="D42" s="57">
        <v>5</v>
      </c>
      <c r="E42" s="57">
        <v>5</v>
      </c>
      <c r="F42" s="57">
        <v>2</v>
      </c>
      <c r="G42" s="13"/>
    </row>
    <row r="43" spans="2:7" x14ac:dyDescent="0.2">
      <c r="B43" s="9" t="s">
        <v>22</v>
      </c>
      <c r="C43" s="57">
        <v>6</v>
      </c>
      <c r="D43" s="57">
        <v>6</v>
      </c>
      <c r="E43" s="57">
        <v>5</v>
      </c>
      <c r="F43" s="57">
        <v>5</v>
      </c>
      <c r="G43" s="13"/>
    </row>
    <row r="44" spans="2:7" x14ac:dyDescent="0.2">
      <c r="B44" s="9" t="s">
        <v>23</v>
      </c>
      <c r="C44" s="57">
        <v>9</v>
      </c>
      <c r="D44" s="57">
        <v>10</v>
      </c>
      <c r="E44" s="57">
        <v>8</v>
      </c>
      <c r="F44" s="57">
        <v>9</v>
      </c>
      <c r="G44" s="13"/>
    </row>
    <row r="45" spans="2:7" x14ac:dyDescent="0.2">
      <c r="B45" s="9" t="s">
        <v>24</v>
      </c>
      <c r="C45" s="57">
        <v>7</v>
      </c>
      <c r="D45" s="57">
        <v>9</v>
      </c>
      <c r="E45" s="57">
        <v>9</v>
      </c>
      <c r="F45" s="57">
        <v>8.5</v>
      </c>
      <c r="G45" s="13"/>
    </row>
    <row r="46" spans="2:7" x14ac:dyDescent="0.2">
      <c r="B46" s="9" t="s">
        <v>16</v>
      </c>
      <c r="C46" s="13">
        <f>SUM(C32:C45)</f>
        <v>106.5</v>
      </c>
      <c r="D46" s="13">
        <f>SUM(D32:D45)</f>
        <v>112.5</v>
      </c>
      <c r="E46" s="13">
        <f>SUM(E32:E45)</f>
        <v>104</v>
      </c>
      <c r="F46" s="13">
        <f>SUM(F32:F45)*2</f>
        <v>204</v>
      </c>
      <c r="G46" s="15">
        <f>SUM(C46:F46)/C25</f>
        <v>37.642857142857146</v>
      </c>
    </row>
    <row r="47" spans="2:7" x14ac:dyDescent="0.2">
      <c r="B47" s="14" t="s">
        <v>15</v>
      </c>
      <c r="C47" s="15">
        <f>C46/C25</f>
        <v>7.6071428571428568</v>
      </c>
      <c r="D47" s="15">
        <f>D46/C25</f>
        <v>8.0357142857142865</v>
      </c>
      <c r="E47" s="15">
        <f>E46/C25</f>
        <v>7.4285714285714288</v>
      </c>
      <c r="F47" s="15">
        <f>F46/C25</f>
        <v>14.571428571428571</v>
      </c>
      <c r="G47" s="77">
        <f>SUM(C47:F47)</f>
        <v>37.642857142857139</v>
      </c>
    </row>
    <row r="49" spans="2:7" x14ac:dyDescent="0.2">
      <c r="B49" s="65"/>
      <c r="C49" s="65"/>
      <c r="D49" s="65"/>
      <c r="E49" s="65"/>
      <c r="F49" s="65"/>
      <c r="G49" s="65"/>
    </row>
    <row r="50" spans="2:7" x14ac:dyDescent="0.2">
      <c r="B50" s="65"/>
      <c r="C50" s="65"/>
      <c r="D50" s="65"/>
      <c r="E50" s="65"/>
      <c r="F50" s="65"/>
      <c r="G50" s="65"/>
    </row>
    <row r="51" spans="2:7" ht="21" x14ac:dyDescent="0.25">
      <c r="B51" s="64"/>
      <c r="C51" s="64"/>
      <c r="D51" s="65"/>
      <c r="E51" s="65"/>
      <c r="F51" s="64" t="s">
        <v>65</v>
      </c>
    </row>
    <row r="52" spans="2:7" ht="21" x14ac:dyDescent="0.25">
      <c r="B52" s="64"/>
      <c r="C52" s="66"/>
      <c r="D52" s="67"/>
      <c r="E52" s="67"/>
      <c r="F52" s="64" t="s">
        <v>66</v>
      </c>
      <c r="G52" s="3" t="s">
        <v>287</v>
      </c>
    </row>
    <row r="53" spans="2:7" ht="21" x14ac:dyDescent="0.25">
      <c r="B53" s="64"/>
      <c r="C53" s="67"/>
      <c r="D53" s="67"/>
      <c r="E53" s="67"/>
      <c r="F53" s="67"/>
      <c r="G53" s="3" t="s">
        <v>291</v>
      </c>
    </row>
    <row r="54" spans="2:7" ht="21" x14ac:dyDescent="0.25">
      <c r="B54" s="64"/>
      <c r="C54" s="66"/>
      <c r="D54" s="67"/>
      <c r="E54" s="67"/>
      <c r="F54" s="67"/>
      <c r="G54" s="3" t="s">
        <v>293</v>
      </c>
    </row>
    <row r="55" spans="2:7" ht="21" x14ac:dyDescent="0.25">
      <c r="B55" s="64"/>
      <c r="C55" s="67"/>
      <c r="D55" s="67"/>
      <c r="E55" s="67"/>
      <c r="F55" s="67"/>
      <c r="G55" s="3"/>
    </row>
    <row r="56" spans="2:7" ht="21" x14ac:dyDescent="0.25">
      <c r="B56" s="64"/>
      <c r="C56" s="67"/>
      <c r="D56" s="67"/>
      <c r="E56" s="67"/>
      <c r="F56" s="64" t="s">
        <v>67</v>
      </c>
      <c r="G56" s="3" t="s">
        <v>286</v>
      </c>
    </row>
    <row r="57" spans="2:7" ht="21" x14ac:dyDescent="0.25">
      <c r="B57" s="64"/>
      <c r="C57" s="67"/>
      <c r="D57" s="67"/>
      <c r="E57" s="67"/>
      <c r="F57" s="67"/>
      <c r="G57" s="3" t="s">
        <v>292</v>
      </c>
    </row>
    <row r="58" spans="2:7" ht="21" x14ac:dyDescent="0.25">
      <c r="B58" s="64"/>
      <c r="C58" s="67"/>
      <c r="D58" s="67"/>
      <c r="E58" s="67"/>
      <c r="F58" s="67"/>
      <c r="G58" s="3"/>
    </row>
    <row r="59" spans="2:7" ht="21" x14ac:dyDescent="0.25">
      <c r="B59" s="64"/>
      <c r="C59" s="67"/>
      <c r="D59" s="67"/>
      <c r="E59" s="67"/>
      <c r="F59" s="64" t="s">
        <v>68</v>
      </c>
      <c r="G59" s="3" t="s">
        <v>288</v>
      </c>
    </row>
    <row r="60" spans="2:7" ht="21" x14ac:dyDescent="0.25">
      <c r="B60" s="64"/>
      <c r="C60" s="67"/>
      <c r="D60" s="67"/>
      <c r="E60" s="67"/>
      <c r="F60" s="67"/>
      <c r="G60" s="3" t="s">
        <v>294</v>
      </c>
    </row>
    <row r="61" spans="2:7" ht="21" x14ac:dyDescent="0.25">
      <c r="B61" s="64"/>
      <c r="C61" s="67"/>
      <c r="D61" s="67"/>
      <c r="E61" s="67"/>
      <c r="F61" s="67"/>
      <c r="G61" s="3"/>
    </row>
    <row r="62" spans="2:7" ht="21" x14ac:dyDescent="0.25">
      <c r="B62" s="64"/>
      <c r="C62" s="67"/>
      <c r="D62" s="67"/>
      <c r="E62" s="67"/>
      <c r="F62" s="64" t="s">
        <v>69</v>
      </c>
      <c r="G62" s="3" t="s">
        <v>289</v>
      </c>
    </row>
    <row r="63" spans="2:7" ht="21" x14ac:dyDescent="0.25">
      <c r="B63" s="64"/>
      <c r="C63" s="67"/>
      <c r="D63" s="67"/>
      <c r="E63" s="67"/>
      <c r="F63" s="67"/>
      <c r="G63" s="67" t="s">
        <v>290</v>
      </c>
    </row>
    <row r="64" spans="2:7" ht="21" x14ac:dyDescent="0.25">
      <c r="B64" s="64"/>
      <c r="C64" s="67"/>
      <c r="D64" s="67"/>
      <c r="E64" s="67"/>
      <c r="F64" s="67"/>
      <c r="G64" s="67" t="s">
        <v>295</v>
      </c>
    </row>
    <row r="65" spans="2:7" ht="21" x14ac:dyDescent="0.25">
      <c r="B65" s="64"/>
      <c r="C65" s="67"/>
      <c r="D65" s="67"/>
      <c r="E65" s="67"/>
      <c r="F65" s="67"/>
      <c r="G65" s="67"/>
    </row>
    <row r="66" spans="2:7" ht="21" x14ac:dyDescent="0.25">
      <c r="B66" s="67"/>
      <c r="C66" s="67"/>
      <c r="D66" s="67"/>
      <c r="E66" s="67"/>
      <c r="F66" s="67"/>
      <c r="G66" s="64"/>
    </row>
    <row r="67" spans="2:7" ht="18.75" customHeight="1" x14ac:dyDescent="0.25">
      <c r="B67" s="67"/>
      <c r="C67" s="67"/>
      <c r="D67" s="67"/>
      <c r="E67" s="67"/>
      <c r="F67" s="67"/>
      <c r="G67" s="67"/>
    </row>
    <row r="68" spans="2:7" ht="18.75" customHeight="1" x14ac:dyDescent="0.25">
      <c r="G68" s="3"/>
    </row>
    <row r="69" spans="2:7" ht="21" x14ac:dyDescent="0.25">
      <c r="G69" s="3"/>
    </row>
    <row r="70" spans="2:7" ht="21" x14ac:dyDescent="0.25">
      <c r="G70" s="3"/>
    </row>
    <row r="71" spans="2:7" ht="21" x14ac:dyDescent="0.25">
      <c r="G71" s="3"/>
    </row>
    <row r="78" spans="2:7" x14ac:dyDescent="0.2">
      <c r="B78" s="4"/>
      <c r="C78" s="22"/>
      <c r="D78" s="22"/>
      <c r="E78" s="22"/>
      <c r="F78" s="22"/>
      <c r="G78" s="4"/>
    </row>
    <row r="79" spans="2:7" x14ac:dyDescent="0.2">
      <c r="B79" s="4"/>
      <c r="C79" s="22"/>
      <c r="D79" s="22"/>
      <c r="E79" s="22"/>
      <c r="F79" s="22"/>
      <c r="G79" s="4"/>
    </row>
    <row r="80" spans="2:7" x14ac:dyDescent="0.2">
      <c r="B80" s="4"/>
      <c r="C80" s="4"/>
      <c r="D80" s="4"/>
      <c r="E80" s="4"/>
      <c r="F80" s="4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21"/>
      <c r="D82" s="21"/>
      <c r="E82" s="21"/>
      <c r="F82" s="21"/>
      <c r="G82" s="21"/>
    </row>
    <row r="83" spans="2:7" x14ac:dyDescent="0.2">
      <c r="B83" s="4"/>
      <c r="C83" s="4"/>
      <c r="D83" s="4"/>
      <c r="E83" s="4"/>
      <c r="F83" s="4"/>
      <c r="G83" s="4"/>
    </row>
    <row r="84" spans="2:7" ht="23.5" customHeight="1" x14ac:dyDescent="0.2">
      <c r="B84" s="16"/>
      <c r="C84" s="16"/>
      <c r="D84" s="16"/>
      <c r="E84" s="16"/>
      <c r="F84" s="16"/>
      <c r="G84" s="16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33.75" customHeight="1" x14ac:dyDescent="0.2">
      <c r="B86" s="16"/>
      <c r="C86" s="16"/>
      <c r="D86" s="16"/>
      <c r="E86" s="16"/>
      <c r="F86" s="16"/>
      <c r="G86" s="16"/>
    </row>
    <row r="87" spans="2:7" x14ac:dyDescent="0.2">
      <c r="B87" s="6"/>
      <c r="C87" s="4"/>
      <c r="D87" s="4"/>
      <c r="E87" s="4"/>
      <c r="F87" s="4"/>
      <c r="G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23"/>
      <c r="D90" s="23"/>
      <c r="E90" s="23"/>
      <c r="F90" s="23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3"/>
      <c r="D94" s="23"/>
      <c r="E94" s="23"/>
      <c r="F94" s="23"/>
      <c r="G94" s="4"/>
    </row>
    <row r="95" spans="2:7" x14ac:dyDescent="0.2">
      <c r="B95" s="4"/>
      <c r="C95" s="23"/>
      <c r="D95" s="23"/>
      <c r="E95" s="23"/>
      <c r="F95" s="23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21"/>
      <c r="D100" s="21"/>
      <c r="E100" s="21"/>
      <c r="F100" s="21"/>
      <c r="G100" s="21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6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23"/>
      <c r="D111" s="23"/>
      <c r="E111" s="23"/>
      <c r="F111" s="23"/>
      <c r="G111" s="4"/>
    </row>
    <row r="112" spans="2:7" x14ac:dyDescent="0.2">
      <c r="B112" s="4"/>
      <c r="C112" s="23"/>
      <c r="D112" s="23"/>
      <c r="E112" s="23"/>
      <c r="F112" s="23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21"/>
      <c r="D117" s="4"/>
      <c r="E117" s="21"/>
      <c r="F117" s="21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</sheetData>
  <conditionalFormatting sqref="C25">
    <cfRule type="cellIs" dxfId="17" priority="8" operator="lessThan">
      <formula>1</formula>
    </cfRule>
    <cfRule type="cellIs" dxfId="16" priority="9" operator="lessThan">
      <formula>1</formula>
    </cfRule>
  </conditionalFormatting>
  <conditionalFormatting sqref="C32">
    <cfRule type="cellIs" dxfId="15" priority="13" operator="greaterThan">
      <formula>10</formula>
    </cfRule>
  </conditionalFormatting>
  <conditionalFormatting sqref="C32:F45">
    <cfRule type="cellIs" dxfId="14" priority="7" operator="lessThan">
      <formula>1</formula>
    </cfRule>
    <cfRule type="cellIs" dxfId="13" priority="10" operator="lessThan">
      <formula>1</formula>
    </cfRule>
    <cfRule type="cellIs" dxfId="12" priority="11" operator="lessThan">
      <formula>1</formula>
    </cfRule>
    <cfRule type="cellIs" dxfId="11" priority="12" operator="greaterThan">
      <formula>10</formula>
    </cfRule>
  </conditionalFormatting>
  <conditionalFormatting sqref="G28:G30">
    <cfRule type="cellIs" dxfId="10" priority="1" operator="lessThan">
      <formula>1</formula>
    </cfRule>
    <cfRule type="cellIs" dxfId="9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3ADE8-1496-4ABC-ADF6-D7123C3D20C4}">
  <dimension ref="B5:P132"/>
  <sheetViews>
    <sheetView tabSelected="1" topLeftCell="A42" zoomScaleNormal="60" workbookViewId="0">
      <selection activeCell="G62" sqref="G62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5" spans="2:6" ht="21" x14ac:dyDescent="0.25">
      <c r="B5" s="2" t="s">
        <v>45</v>
      </c>
      <c r="C5" s="3">
        <v>11</v>
      </c>
      <c r="D5" s="59"/>
      <c r="E5" s="62"/>
      <c r="F5" s="62"/>
    </row>
    <row r="6" spans="2:6" ht="21" x14ac:dyDescent="0.25">
      <c r="B6" s="2" t="s">
        <v>46</v>
      </c>
      <c r="C6" s="3" t="s">
        <v>176</v>
      </c>
      <c r="D6" s="71"/>
      <c r="E6" s="3"/>
      <c r="F6" s="3"/>
    </row>
    <row r="7" spans="2:6" ht="21" x14ac:dyDescent="0.25">
      <c r="B7" s="2" t="s">
        <v>47</v>
      </c>
      <c r="C7" s="3" t="s">
        <v>178</v>
      </c>
      <c r="D7" s="59"/>
      <c r="E7" s="3"/>
      <c r="F7" s="3"/>
    </row>
    <row r="8" spans="2:6" ht="21" x14ac:dyDescent="0.25">
      <c r="B8" s="2" t="s">
        <v>48</v>
      </c>
      <c r="C8" s="3" t="s">
        <v>177</v>
      </c>
      <c r="D8" s="59"/>
      <c r="E8" s="3"/>
      <c r="F8" s="3"/>
    </row>
    <row r="9" spans="2:6" ht="21" x14ac:dyDescent="0.25">
      <c r="B9" s="2" t="s">
        <v>49</v>
      </c>
      <c r="C9" s="3" t="s">
        <v>179</v>
      </c>
      <c r="D9" s="59"/>
      <c r="E9" s="3"/>
      <c r="F9" s="3"/>
    </row>
    <row r="10" spans="2:6" ht="21" x14ac:dyDescent="0.25">
      <c r="B10" s="2" t="s">
        <v>50</v>
      </c>
      <c r="C10" s="3" t="s">
        <v>180</v>
      </c>
      <c r="D10" s="59"/>
      <c r="E10" s="3"/>
      <c r="F10" s="3"/>
    </row>
    <row r="11" spans="2:6" ht="21" x14ac:dyDescent="0.25">
      <c r="B11" s="2" t="s">
        <v>51</v>
      </c>
      <c r="C11" s="3" t="s">
        <v>104</v>
      </c>
      <c r="D11" s="59"/>
      <c r="E11" s="3"/>
      <c r="F11" s="3"/>
    </row>
    <row r="12" spans="2:6" ht="21" x14ac:dyDescent="0.25">
      <c r="B12" s="2" t="s">
        <v>64</v>
      </c>
      <c r="C12" s="3" t="s">
        <v>181</v>
      </c>
      <c r="D12" s="59"/>
      <c r="E12" s="3"/>
      <c r="F12" s="3"/>
    </row>
    <row r="13" spans="2:6" ht="21" x14ac:dyDescent="0.25">
      <c r="B13" s="2" t="s">
        <v>52</v>
      </c>
      <c r="C13" s="3" t="s">
        <v>182</v>
      </c>
      <c r="D13" s="59"/>
      <c r="E13" s="3"/>
      <c r="F13" s="3"/>
    </row>
    <row r="14" spans="2:6" ht="21" x14ac:dyDescent="0.25">
      <c r="B14" s="2" t="s">
        <v>53</v>
      </c>
      <c r="C14" s="3" t="s">
        <v>155</v>
      </c>
      <c r="D14" s="59"/>
      <c r="E14" s="3"/>
      <c r="F14" s="3"/>
    </row>
    <row r="15" spans="2:6" ht="21" x14ac:dyDescent="0.25">
      <c r="B15" s="2" t="s">
        <v>54</v>
      </c>
      <c r="C15" s="59"/>
      <c r="D15" s="59"/>
      <c r="E15" s="3"/>
      <c r="F15" s="3"/>
    </row>
    <row r="16" spans="2:6" ht="21" x14ac:dyDescent="0.25">
      <c r="B16" s="2" t="s">
        <v>55</v>
      </c>
      <c r="C16" s="59"/>
      <c r="D16" s="59"/>
      <c r="E16" s="3"/>
      <c r="F16" s="3"/>
    </row>
    <row r="17" spans="2:16" ht="21" x14ac:dyDescent="0.25">
      <c r="B17" s="2" t="s">
        <v>56</v>
      </c>
      <c r="C17" s="59"/>
      <c r="D17" s="59"/>
      <c r="E17" s="3"/>
      <c r="F17" s="3"/>
    </row>
    <row r="18" spans="2:16" ht="21" x14ac:dyDescent="0.25">
      <c r="B18" s="2" t="s">
        <v>57</v>
      </c>
      <c r="C18" s="59" t="s">
        <v>183</v>
      </c>
      <c r="D18" s="59"/>
      <c r="E18" s="3"/>
      <c r="F18" s="3"/>
    </row>
    <row r="19" spans="2:16" ht="21" x14ac:dyDescent="0.25">
      <c r="B19" s="2" t="s">
        <v>59</v>
      </c>
      <c r="C19" s="59" t="s">
        <v>123</v>
      </c>
      <c r="D19" s="59"/>
      <c r="E19" s="3"/>
      <c r="F19" s="3"/>
    </row>
    <row r="20" spans="2:16" ht="21" x14ac:dyDescent="0.25">
      <c r="B20" s="2" t="s">
        <v>60</v>
      </c>
      <c r="C20" s="59" t="s">
        <v>184</v>
      </c>
      <c r="D20" s="66"/>
      <c r="E20" s="3"/>
      <c r="F20" s="3"/>
    </row>
    <row r="21" spans="2:16" ht="21" x14ac:dyDescent="0.25">
      <c r="B21" s="2" t="s">
        <v>61</v>
      </c>
      <c r="C21" s="59" t="s">
        <v>185</v>
      </c>
      <c r="D21" s="59"/>
      <c r="E21" s="3"/>
      <c r="F21" s="3"/>
    </row>
    <row r="22" spans="2:16" ht="21" x14ac:dyDescent="0.25">
      <c r="B22" s="2" t="s">
        <v>62</v>
      </c>
      <c r="C22" s="59" t="s">
        <v>156</v>
      </c>
      <c r="D22" s="59"/>
      <c r="E22" s="3"/>
      <c r="F22" s="3"/>
    </row>
    <row r="23" spans="2:16" s="5" customFormat="1" ht="17.25" customHeight="1" x14ac:dyDescent="0.25">
      <c r="B23" s="2" t="s">
        <v>63</v>
      </c>
      <c r="C23" s="59"/>
      <c r="D23" s="59"/>
      <c r="E23" s="3"/>
      <c r="F23" s="3"/>
      <c r="G23" s="4"/>
    </row>
    <row r="24" spans="2:16" s="5" customFormat="1" ht="19" customHeight="1" x14ac:dyDescent="0.25">
      <c r="B24" s="2"/>
      <c r="C24" s="3"/>
      <c r="D24" s="3"/>
      <c r="E24" s="3"/>
      <c r="F24" s="3"/>
      <c r="G24" s="4"/>
    </row>
    <row r="25" spans="2:16" s="5" customFormat="1" ht="21" x14ac:dyDescent="0.25">
      <c r="B25" s="2" t="s">
        <v>19</v>
      </c>
      <c r="C25" s="45">
        <v>14</v>
      </c>
      <c r="D25" s="3"/>
      <c r="E25" s="3"/>
      <c r="F25" s="3"/>
      <c r="G25" s="4"/>
      <c r="J25" s="1"/>
      <c r="K25" s="1"/>
      <c r="L25" s="1"/>
      <c r="M25" s="1"/>
      <c r="N25" s="1"/>
      <c r="O25" s="1"/>
      <c r="P25" s="1"/>
    </row>
    <row r="26" spans="2:16" x14ac:dyDescent="0.2">
      <c r="B26" s="6"/>
    </row>
    <row r="27" spans="2:16" x14ac:dyDescent="0.2">
      <c r="B27" s="7" t="s">
        <v>13</v>
      </c>
      <c r="C27" s="7" t="s">
        <v>38</v>
      </c>
      <c r="D27" s="7" t="s">
        <v>39</v>
      </c>
      <c r="E27" s="47" t="s">
        <v>40</v>
      </c>
      <c r="F27" s="7" t="s">
        <v>41</v>
      </c>
      <c r="G27" s="40" t="s">
        <v>14</v>
      </c>
    </row>
    <row r="28" spans="2:16" x14ac:dyDescent="0.2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3" t="s">
        <v>30</v>
      </c>
    </row>
    <row r="29" spans="2:16" x14ac:dyDescent="0.2">
      <c r="B29" s="8"/>
      <c r="C29" s="9" t="s">
        <v>34</v>
      </c>
      <c r="D29" s="9" t="s">
        <v>34</v>
      </c>
      <c r="E29" s="9"/>
      <c r="F29" s="9" t="s">
        <v>35</v>
      </c>
      <c r="G29" s="53" t="s">
        <v>33</v>
      </c>
    </row>
    <row r="30" spans="2:16" x14ac:dyDescent="0.2">
      <c r="B30" s="8"/>
      <c r="C30" s="9"/>
      <c r="D30" s="9"/>
      <c r="E30" s="9"/>
      <c r="F30" s="9"/>
      <c r="G30" s="53" t="s">
        <v>32</v>
      </c>
    </row>
    <row r="31" spans="2:16" x14ac:dyDescent="0.2">
      <c r="B31" s="10"/>
      <c r="C31" s="11"/>
      <c r="D31" s="11"/>
      <c r="E31" s="11"/>
      <c r="F31" s="11"/>
      <c r="G31" s="54" t="s">
        <v>31</v>
      </c>
    </row>
    <row r="32" spans="2:16" x14ac:dyDescent="0.2">
      <c r="B32" s="11" t="s">
        <v>2</v>
      </c>
      <c r="C32" s="56">
        <v>8.5</v>
      </c>
      <c r="D32" s="56">
        <v>9</v>
      </c>
      <c r="E32" s="56">
        <v>9</v>
      </c>
      <c r="F32" s="56">
        <v>9</v>
      </c>
      <c r="G32" s="55"/>
    </row>
    <row r="33" spans="2:15" x14ac:dyDescent="0.2">
      <c r="B33" s="9" t="s">
        <v>71</v>
      </c>
      <c r="C33" s="57">
        <v>6.5</v>
      </c>
      <c r="D33" s="57">
        <v>7</v>
      </c>
      <c r="E33" s="57">
        <v>7</v>
      </c>
      <c r="F33" s="57">
        <v>8.5</v>
      </c>
      <c r="G33" s="13"/>
    </row>
    <row r="34" spans="2:15" x14ac:dyDescent="0.2">
      <c r="B34" s="9" t="s">
        <v>4</v>
      </c>
      <c r="C34" s="57">
        <v>9</v>
      </c>
      <c r="D34" s="57">
        <v>7</v>
      </c>
      <c r="E34" s="57">
        <v>7</v>
      </c>
      <c r="F34" s="57">
        <v>8</v>
      </c>
      <c r="G34" s="13"/>
    </row>
    <row r="35" spans="2:15" x14ac:dyDescent="0.2">
      <c r="B35" s="9" t="s">
        <v>5</v>
      </c>
      <c r="C35" s="57">
        <v>9</v>
      </c>
      <c r="D35" s="57">
        <v>7.5</v>
      </c>
      <c r="E35" s="57">
        <v>7</v>
      </c>
      <c r="F35" s="57">
        <v>8</v>
      </c>
      <c r="G35" s="13"/>
    </row>
    <row r="36" spans="2:15" x14ac:dyDescent="0.2">
      <c r="B36" s="9" t="s">
        <v>6</v>
      </c>
      <c r="C36" s="57">
        <v>8.5</v>
      </c>
      <c r="D36" s="57">
        <v>8.5</v>
      </c>
      <c r="E36" s="57">
        <v>8.5</v>
      </c>
      <c r="F36" s="57">
        <v>8</v>
      </c>
      <c r="G36" s="13"/>
    </row>
    <row r="37" spans="2:15" x14ac:dyDescent="0.2">
      <c r="B37" s="9" t="s">
        <v>7</v>
      </c>
      <c r="C37" s="57">
        <v>9</v>
      </c>
      <c r="D37" s="57">
        <v>7</v>
      </c>
      <c r="E37" s="57">
        <v>7.5</v>
      </c>
      <c r="F37" s="57">
        <v>8.5</v>
      </c>
      <c r="G37" s="13"/>
    </row>
    <row r="38" spans="2:15" x14ac:dyDescent="0.2">
      <c r="B38" s="9" t="s">
        <v>8</v>
      </c>
      <c r="C38" s="57">
        <v>8</v>
      </c>
      <c r="D38" s="57">
        <v>8</v>
      </c>
      <c r="E38" s="57">
        <v>8</v>
      </c>
      <c r="F38" s="57">
        <v>8</v>
      </c>
      <c r="G38" s="13"/>
    </row>
    <row r="39" spans="2:15" x14ac:dyDescent="0.2">
      <c r="B39" s="9" t="s">
        <v>9</v>
      </c>
      <c r="C39" s="57">
        <v>10</v>
      </c>
      <c r="D39" s="57">
        <v>8.5</v>
      </c>
      <c r="E39" s="57">
        <v>6.5</v>
      </c>
      <c r="F39" s="57">
        <v>9</v>
      </c>
      <c r="G39" s="13"/>
    </row>
    <row r="40" spans="2:15" x14ac:dyDescent="0.2">
      <c r="B40" s="9" t="s">
        <v>10</v>
      </c>
      <c r="C40" s="57">
        <v>9.5</v>
      </c>
      <c r="D40" s="57">
        <v>8</v>
      </c>
      <c r="E40" s="57">
        <v>8.5</v>
      </c>
      <c r="F40" s="57">
        <v>9</v>
      </c>
      <c r="G40" s="13"/>
      <c r="K40" s="35"/>
      <c r="L40" s="35"/>
      <c r="M40" s="35"/>
      <c r="N40" s="35"/>
      <c r="O40" s="35"/>
    </row>
    <row r="41" spans="2:15" x14ac:dyDescent="0.2">
      <c r="B41" s="9" t="s">
        <v>11</v>
      </c>
      <c r="C41" s="57">
        <v>8</v>
      </c>
      <c r="D41" s="57">
        <v>5</v>
      </c>
      <c r="E41" s="57">
        <v>6</v>
      </c>
      <c r="F41" s="57">
        <v>9</v>
      </c>
      <c r="G41" s="13"/>
      <c r="K41" s="35"/>
      <c r="L41" s="35"/>
      <c r="M41" s="35"/>
      <c r="N41" s="35"/>
      <c r="O41" s="35"/>
    </row>
    <row r="42" spans="2:15" x14ac:dyDescent="0.2">
      <c r="B42" s="9" t="s">
        <v>12</v>
      </c>
      <c r="C42" s="57">
        <v>8</v>
      </c>
      <c r="D42" s="57">
        <v>6</v>
      </c>
      <c r="E42" s="57">
        <v>7</v>
      </c>
      <c r="F42" s="57">
        <v>8</v>
      </c>
      <c r="G42" s="13"/>
      <c r="K42" s="35"/>
      <c r="L42" s="35"/>
      <c r="M42" s="35"/>
      <c r="N42" s="35"/>
      <c r="O42" s="35"/>
    </row>
    <row r="43" spans="2:15" x14ac:dyDescent="0.2">
      <c r="B43" s="9" t="s">
        <v>22</v>
      </c>
      <c r="C43" s="57">
        <v>7</v>
      </c>
      <c r="D43" s="57">
        <v>6</v>
      </c>
      <c r="E43" s="57">
        <v>6</v>
      </c>
      <c r="F43" s="57">
        <v>7</v>
      </c>
      <c r="G43" s="13"/>
      <c r="K43" s="35"/>
      <c r="L43" s="35"/>
      <c r="M43" s="35"/>
      <c r="N43" s="35"/>
      <c r="O43" s="35"/>
    </row>
    <row r="44" spans="2:15" x14ac:dyDescent="0.2">
      <c r="B44" s="9" t="s">
        <v>23</v>
      </c>
      <c r="C44" s="57">
        <v>10</v>
      </c>
      <c r="D44" s="57">
        <v>6</v>
      </c>
      <c r="E44" s="57">
        <v>7</v>
      </c>
      <c r="F44" s="57">
        <v>7</v>
      </c>
      <c r="G44" s="13"/>
      <c r="K44" s="35"/>
      <c r="L44" s="35"/>
      <c r="M44" s="35"/>
      <c r="N44" s="35"/>
      <c r="O44" s="35"/>
    </row>
    <row r="45" spans="2:15" x14ac:dyDescent="0.2">
      <c r="B45" s="9" t="s">
        <v>24</v>
      </c>
      <c r="C45" s="57">
        <v>10</v>
      </c>
      <c r="D45" s="57">
        <v>8</v>
      </c>
      <c r="E45" s="57">
        <v>9</v>
      </c>
      <c r="F45" s="57">
        <v>9.5</v>
      </c>
      <c r="G45" s="13"/>
      <c r="K45" s="35"/>
      <c r="L45" s="35"/>
      <c r="M45" s="35"/>
      <c r="N45" s="35"/>
      <c r="O45" s="35"/>
    </row>
    <row r="46" spans="2:15" x14ac:dyDescent="0.2">
      <c r="B46" s="9" t="s">
        <v>16</v>
      </c>
      <c r="C46" s="13">
        <f>SUM(C32:C45)</f>
        <v>121</v>
      </c>
      <c r="D46" s="13">
        <f>SUM(D32:D45)</f>
        <v>101.5</v>
      </c>
      <c r="E46" s="13">
        <f>SUM(E32:E45)</f>
        <v>104</v>
      </c>
      <c r="F46" s="13">
        <f>SUM(F32:F45)*2</f>
        <v>233</v>
      </c>
      <c r="G46" s="15">
        <f>SUM(C46:F46)/C25</f>
        <v>39.964285714285715</v>
      </c>
    </row>
    <row r="47" spans="2:15" x14ac:dyDescent="0.2">
      <c r="B47" s="14" t="s">
        <v>15</v>
      </c>
      <c r="C47" s="15">
        <f>C46/C25</f>
        <v>8.6428571428571423</v>
      </c>
      <c r="D47" s="15">
        <f>D46/C25</f>
        <v>7.25</v>
      </c>
      <c r="E47" s="15">
        <f>E46/C25</f>
        <v>7.4285714285714288</v>
      </c>
      <c r="F47" s="15">
        <f>F46/C25</f>
        <v>16.642857142857142</v>
      </c>
      <c r="G47" s="77">
        <f>SUM(C47:F47)</f>
        <v>39.964285714285708</v>
      </c>
    </row>
    <row r="49" spans="2:7" ht="21" x14ac:dyDescent="0.25">
      <c r="B49" s="2"/>
      <c r="F49" s="2" t="s">
        <v>65</v>
      </c>
    </row>
    <row r="50" spans="2:7" ht="21" x14ac:dyDescent="0.25">
      <c r="B50" s="2"/>
      <c r="C50" s="3"/>
      <c r="D50" s="3"/>
      <c r="E50" s="3"/>
      <c r="F50" s="2" t="s">
        <v>66</v>
      </c>
      <c r="G50" s="3" t="s">
        <v>296</v>
      </c>
    </row>
    <row r="51" spans="2:7" ht="21" x14ac:dyDescent="0.25">
      <c r="B51" s="2"/>
      <c r="C51" s="3"/>
      <c r="D51" s="3"/>
      <c r="E51" s="3"/>
      <c r="F51" s="3"/>
      <c r="G51" s="3" t="s">
        <v>299</v>
      </c>
    </row>
    <row r="52" spans="2:7" ht="21" x14ac:dyDescent="0.25">
      <c r="B52" s="2"/>
      <c r="C52" s="3"/>
      <c r="D52" s="3"/>
      <c r="E52" s="3"/>
      <c r="F52" s="3"/>
      <c r="G52" s="3" t="s">
        <v>303</v>
      </c>
    </row>
    <row r="53" spans="2:7" ht="21" x14ac:dyDescent="0.25">
      <c r="B53" s="2"/>
      <c r="C53" s="3"/>
      <c r="D53" s="3"/>
      <c r="E53" s="3"/>
      <c r="F53" s="3"/>
      <c r="G53" s="3"/>
    </row>
    <row r="54" spans="2:7" ht="21" x14ac:dyDescent="0.25">
      <c r="B54" s="2"/>
      <c r="C54" s="3"/>
      <c r="D54" s="3"/>
      <c r="E54" s="3"/>
      <c r="F54" s="2" t="s">
        <v>67</v>
      </c>
      <c r="G54" s="3" t="s">
        <v>275</v>
      </c>
    </row>
    <row r="55" spans="2:7" ht="21" x14ac:dyDescent="0.25">
      <c r="B55" s="2"/>
      <c r="C55" s="3"/>
      <c r="D55" s="3"/>
      <c r="E55" s="3"/>
      <c r="F55" s="3"/>
      <c r="G55" s="3" t="s">
        <v>304</v>
      </c>
    </row>
    <row r="56" spans="2:7" ht="21" x14ac:dyDescent="0.25">
      <c r="B56" s="2"/>
      <c r="C56" s="3"/>
      <c r="D56" s="3"/>
      <c r="E56" s="3"/>
      <c r="F56" s="2"/>
      <c r="G56" s="3"/>
    </row>
    <row r="57" spans="2:7" ht="21" x14ac:dyDescent="0.25">
      <c r="B57" s="2"/>
      <c r="C57" s="3"/>
      <c r="D57" s="3"/>
      <c r="E57" s="3"/>
      <c r="F57" s="2" t="s">
        <v>68</v>
      </c>
      <c r="G57" s="3" t="s">
        <v>297</v>
      </c>
    </row>
    <row r="58" spans="2:7" ht="21" x14ac:dyDescent="0.25">
      <c r="B58" s="2"/>
      <c r="C58" s="3"/>
      <c r="D58" s="3"/>
      <c r="E58" s="3"/>
      <c r="F58" s="3"/>
      <c r="G58" s="3" t="s">
        <v>302</v>
      </c>
    </row>
    <row r="59" spans="2:7" ht="21" x14ac:dyDescent="0.25">
      <c r="B59" s="2"/>
      <c r="C59" s="3"/>
      <c r="D59" s="3"/>
      <c r="E59" s="3"/>
      <c r="F59" s="3"/>
      <c r="G59" s="3" t="s">
        <v>305</v>
      </c>
    </row>
    <row r="60" spans="2:7" ht="21" x14ac:dyDescent="0.25">
      <c r="B60" s="2"/>
      <c r="C60" s="3"/>
      <c r="D60" s="3"/>
      <c r="E60" s="3"/>
      <c r="F60" s="2" t="s">
        <v>69</v>
      </c>
      <c r="G60" s="3" t="s">
        <v>298</v>
      </c>
    </row>
    <row r="61" spans="2:7" ht="21" x14ac:dyDescent="0.25">
      <c r="B61" s="2"/>
      <c r="C61" s="3"/>
      <c r="D61" s="3"/>
      <c r="E61" s="3"/>
      <c r="F61" s="3"/>
      <c r="G61" s="3" t="s">
        <v>300</v>
      </c>
    </row>
    <row r="62" spans="2:7" ht="21" x14ac:dyDescent="0.25">
      <c r="B62" s="2"/>
      <c r="C62" s="3"/>
      <c r="F62" s="3"/>
      <c r="G62" s="3" t="s">
        <v>301</v>
      </c>
    </row>
    <row r="63" spans="2:7" ht="21" x14ac:dyDescent="0.25">
      <c r="D63" s="3"/>
      <c r="E63" s="3"/>
      <c r="F63" s="3"/>
      <c r="G63" s="3"/>
    </row>
    <row r="64" spans="2:7" ht="21" x14ac:dyDescent="0.25">
      <c r="B64" s="2"/>
      <c r="C64" s="3"/>
      <c r="D64" s="3"/>
      <c r="E64" s="3"/>
      <c r="F64" s="3"/>
      <c r="G64" s="3"/>
    </row>
    <row r="65" spans="2:7" ht="21" x14ac:dyDescent="0.25">
      <c r="B65" s="3"/>
      <c r="C65" s="3"/>
      <c r="D65" s="3"/>
      <c r="E65" s="3"/>
      <c r="F65" s="3"/>
      <c r="G65" s="2"/>
    </row>
    <row r="66" spans="2:7" ht="21" x14ac:dyDescent="0.25">
      <c r="B66" s="3"/>
      <c r="C66" s="3"/>
      <c r="G66" s="2"/>
    </row>
    <row r="67" spans="2:7" ht="21" x14ac:dyDescent="0.25">
      <c r="B67" s="72"/>
      <c r="C67" s="3"/>
    </row>
    <row r="68" spans="2:7" ht="21" x14ac:dyDescent="0.25">
      <c r="B68" s="3"/>
      <c r="D68" s="2"/>
      <c r="E68" s="2"/>
      <c r="F68" s="2"/>
    </row>
    <row r="69" spans="2:7" ht="21" x14ac:dyDescent="0.25">
      <c r="B69" s="73"/>
      <c r="C69" s="2"/>
      <c r="D69" s="3"/>
      <c r="E69" s="3"/>
      <c r="F69" s="3"/>
    </row>
    <row r="70" spans="2:7" ht="21" x14ac:dyDescent="0.25">
      <c r="B70" s="2"/>
      <c r="C70" s="3"/>
      <c r="D70" s="3"/>
      <c r="E70" s="3"/>
      <c r="F70" s="3"/>
    </row>
    <row r="71" spans="2:7" ht="21" x14ac:dyDescent="0.25">
      <c r="B71" s="3"/>
      <c r="C71" s="3"/>
      <c r="G71" s="17"/>
    </row>
    <row r="72" spans="2:7" ht="21" x14ac:dyDescent="0.25">
      <c r="B72" s="19"/>
      <c r="D72" s="3"/>
      <c r="E72" s="3"/>
      <c r="F72" s="3"/>
    </row>
    <row r="73" spans="2:7" x14ac:dyDescent="0.2">
      <c r="B73" s="18"/>
    </row>
    <row r="75" spans="2:7" ht="18.75" customHeight="1" x14ac:dyDescent="0.2"/>
    <row r="76" spans="2:7" ht="18.75" customHeight="1" x14ac:dyDescent="0.2"/>
    <row r="86" spans="2:7" x14ac:dyDescent="0.2">
      <c r="D86" s="22"/>
      <c r="E86" s="22"/>
      <c r="F86" s="22"/>
    </row>
    <row r="87" spans="2:7" x14ac:dyDescent="0.2">
      <c r="B87" s="4"/>
      <c r="C87" s="22"/>
      <c r="D87" s="22"/>
      <c r="E87" s="22"/>
      <c r="F87" s="22"/>
    </row>
    <row r="88" spans="2:7" x14ac:dyDescent="0.2">
      <c r="B88" s="4"/>
      <c r="C88" s="22"/>
      <c r="D88" s="4"/>
      <c r="E88" s="4"/>
      <c r="F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21"/>
      <c r="E90" s="21"/>
      <c r="F90" s="21"/>
      <c r="G90" s="4"/>
    </row>
    <row r="91" spans="2:7" x14ac:dyDescent="0.2">
      <c r="B91" s="4"/>
      <c r="C91" s="21"/>
      <c r="D91" s="4"/>
      <c r="E91" s="4"/>
      <c r="F91" s="4"/>
      <c r="G91" s="4"/>
    </row>
    <row r="92" spans="2:7" ht="23.5" customHeight="1" x14ac:dyDescent="0.2">
      <c r="B92" s="4"/>
      <c r="C92" s="4"/>
      <c r="D92" s="16"/>
      <c r="E92" s="16"/>
      <c r="F92" s="16"/>
      <c r="G92" s="4"/>
    </row>
    <row r="93" spans="2:7" ht="23.5" customHeight="1" x14ac:dyDescent="0.2">
      <c r="B93" s="16"/>
      <c r="C93" s="16"/>
      <c r="D93" s="16"/>
      <c r="E93" s="16"/>
      <c r="F93" s="16"/>
      <c r="G93" s="21"/>
    </row>
    <row r="94" spans="2:7" ht="33.75" customHeight="1" x14ac:dyDescent="0.2">
      <c r="B94" s="16"/>
      <c r="C94" s="16"/>
      <c r="D94" s="16"/>
      <c r="E94" s="16"/>
      <c r="F94" s="16"/>
      <c r="G94" s="4"/>
    </row>
    <row r="95" spans="2:7" x14ac:dyDescent="0.2">
      <c r="B95" s="16"/>
      <c r="C95" s="16"/>
      <c r="D95" s="4"/>
      <c r="E95" s="4"/>
      <c r="F95" s="4"/>
      <c r="G95" s="16"/>
    </row>
    <row r="96" spans="2:7" x14ac:dyDescent="0.2">
      <c r="B96" s="6"/>
      <c r="C96" s="4"/>
      <c r="D96" s="4"/>
      <c r="E96" s="4"/>
      <c r="F96" s="4"/>
      <c r="G96" s="16"/>
    </row>
    <row r="97" spans="2:7" x14ac:dyDescent="0.2">
      <c r="B97" s="4"/>
      <c r="C97" s="4"/>
      <c r="D97" s="4"/>
      <c r="E97" s="4"/>
      <c r="F97" s="4"/>
      <c r="G97" s="16"/>
    </row>
    <row r="98" spans="2:7" x14ac:dyDescent="0.2">
      <c r="B98" s="4"/>
      <c r="C98" s="4"/>
      <c r="D98" s="23"/>
      <c r="E98" s="23"/>
      <c r="F98" s="23"/>
      <c r="G98" s="4"/>
    </row>
    <row r="99" spans="2:7" x14ac:dyDescent="0.2">
      <c r="B99" s="4"/>
      <c r="C99" s="23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23"/>
      <c r="E102" s="23"/>
      <c r="F102" s="23"/>
      <c r="G102" s="4"/>
    </row>
    <row r="103" spans="2:7" x14ac:dyDescent="0.2">
      <c r="B103" s="4"/>
      <c r="C103" s="23"/>
      <c r="D103" s="23"/>
      <c r="E103" s="23"/>
      <c r="F103" s="23"/>
      <c r="G103" s="4"/>
    </row>
    <row r="104" spans="2:7" x14ac:dyDescent="0.2">
      <c r="B104" s="4"/>
      <c r="C104" s="23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1"/>
      <c r="E108" s="21"/>
      <c r="F108" s="21"/>
      <c r="G108" s="4"/>
    </row>
    <row r="109" spans="2:7" x14ac:dyDescent="0.2">
      <c r="B109" s="4"/>
      <c r="C109" s="21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21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6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23"/>
      <c r="E119" s="23"/>
      <c r="F119" s="23"/>
      <c r="G119" s="4"/>
    </row>
    <row r="120" spans="2:7" x14ac:dyDescent="0.2">
      <c r="B120" s="4"/>
      <c r="C120" s="23"/>
      <c r="D120" s="23"/>
      <c r="E120" s="23"/>
      <c r="F120" s="23"/>
      <c r="G120" s="4"/>
    </row>
    <row r="121" spans="2:7" x14ac:dyDescent="0.2">
      <c r="B121" s="4"/>
      <c r="C121" s="23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21"/>
      <c r="F125" s="21"/>
      <c r="G125" s="4"/>
    </row>
    <row r="126" spans="2:7" x14ac:dyDescent="0.2">
      <c r="B126" s="4"/>
      <c r="C126" s="21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G130" s="4"/>
    </row>
    <row r="131" spans="2:7" x14ac:dyDescent="0.2">
      <c r="G131" s="4"/>
    </row>
    <row r="132" spans="2:7" x14ac:dyDescent="0.2">
      <c r="G132" s="4"/>
    </row>
  </sheetData>
  <phoneticPr fontId="20" type="noConversion"/>
  <conditionalFormatting sqref="C25">
    <cfRule type="cellIs" dxfId="8" priority="8" operator="lessThan">
      <formula>1</formula>
    </cfRule>
    <cfRule type="cellIs" dxfId="7" priority="9" operator="lessThan">
      <formula>1</formula>
    </cfRule>
  </conditionalFormatting>
  <conditionalFormatting sqref="C32">
    <cfRule type="cellIs" dxfId="6" priority="13" operator="greaterThan">
      <formula>10</formula>
    </cfRule>
  </conditionalFormatting>
  <conditionalFormatting sqref="C32:F45">
    <cfRule type="cellIs" dxfId="5" priority="7" operator="lessThan">
      <formula>1</formula>
    </cfRule>
    <cfRule type="cellIs" dxfId="4" priority="10" operator="lessThan">
      <formula>1</formula>
    </cfRule>
    <cfRule type="cellIs" dxfId="3" priority="11" operator="lessThan">
      <formula>1</formula>
    </cfRule>
    <cfRule type="cellIs" dxfId="2" priority="12" operator="greaterThan">
      <formula>10</formula>
    </cfRule>
  </conditionalFormatting>
  <conditionalFormatting sqref="G28:G30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32"/>
  <sheetViews>
    <sheetView topLeftCell="A45" zoomScale="118" zoomScaleNormal="60" workbookViewId="0">
      <selection activeCell="G62" sqref="G62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5" spans="2:6" ht="21" x14ac:dyDescent="0.25">
      <c r="B5" s="2" t="s">
        <v>45</v>
      </c>
      <c r="D5" s="59">
        <v>1</v>
      </c>
      <c r="E5" s="62"/>
      <c r="F5" s="62"/>
    </row>
    <row r="6" spans="2:6" ht="21" x14ac:dyDescent="0.25">
      <c r="B6" s="2" t="s">
        <v>46</v>
      </c>
      <c r="C6" s="67" t="s">
        <v>84</v>
      </c>
      <c r="D6" s="71"/>
      <c r="E6" s="3"/>
      <c r="F6" s="3"/>
    </row>
    <row r="7" spans="2:6" ht="21" x14ac:dyDescent="0.25">
      <c r="B7" s="2" t="s">
        <v>47</v>
      </c>
      <c r="C7" s="67" t="s">
        <v>84</v>
      </c>
      <c r="D7" s="59"/>
      <c r="E7" s="3"/>
      <c r="F7" s="3"/>
    </row>
    <row r="8" spans="2:6" ht="21" x14ac:dyDescent="0.25">
      <c r="B8" s="2" t="s">
        <v>48</v>
      </c>
      <c r="C8" s="67" t="s">
        <v>85</v>
      </c>
      <c r="D8" s="59"/>
      <c r="E8" s="3"/>
      <c r="F8" s="3"/>
    </row>
    <row r="9" spans="2:6" ht="21" x14ac:dyDescent="0.25">
      <c r="B9" s="2" t="s">
        <v>49</v>
      </c>
      <c r="C9" s="67" t="s">
        <v>86</v>
      </c>
      <c r="D9" s="59"/>
      <c r="E9" s="3"/>
      <c r="F9" s="3"/>
    </row>
    <row r="10" spans="2:6" ht="21" x14ac:dyDescent="0.25">
      <c r="B10" s="2" t="s">
        <v>50</v>
      </c>
      <c r="C10" s="67" t="s">
        <v>87</v>
      </c>
      <c r="D10" s="59"/>
      <c r="E10" s="3"/>
      <c r="F10" s="3"/>
    </row>
    <row r="11" spans="2:6" ht="21" x14ac:dyDescent="0.25">
      <c r="B11" s="2" t="s">
        <v>51</v>
      </c>
      <c r="C11" s="67" t="s">
        <v>88</v>
      </c>
      <c r="D11" s="59"/>
      <c r="E11" s="3"/>
      <c r="F11" s="3"/>
    </row>
    <row r="12" spans="2:6" ht="21" x14ac:dyDescent="0.25">
      <c r="B12" s="2" t="s">
        <v>64</v>
      </c>
      <c r="C12" s="67" t="s">
        <v>89</v>
      </c>
      <c r="D12" s="59"/>
      <c r="E12" s="3"/>
      <c r="F12" s="3"/>
    </row>
    <row r="13" spans="2:6" ht="21" x14ac:dyDescent="0.25">
      <c r="B13" s="2" t="s">
        <v>52</v>
      </c>
      <c r="C13" s="67" t="s">
        <v>90</v>
      </c>
      <c r="D13" s="59"/>
      <c r="E13" s="3"/>
      <c r="F13" s="3"/>
    </row>
    <row r="14" spans="2:6" ht="21" x14ac:dyDescent="0.25">
      <c r="B14" s="2" t="s">
        <v>53</v>
      </c>
      <c r="C14" s="67" t="s">
        <v>91</v>
      </c>
      <c r="D14" s="59"/>
      <c r="E14" s="3"/>
      <c r="F14" s="3"/>
    </row>
    <row r="15" spans="2:6" ht="21" x14ac:dyDescent="0.25">
      <c r="B15" s="2" t="s">
        <v>54</v>
      </c>
      <c r="C15" s="67" t="s">
        <v>92</v>
      </c>
      <c r="D15" s="59"/>
      <c r="E15" s="3"/>
      <c r="F15" s="3"/>
    </row>
    <row r="16" spans="2:6" ht="21" x14ac:dyDescent="0.25">
      <c r="B16" s="2" t="s">
        <v>55</v>
      </c>
      <c r="C16" s="67" t="s">
        <v>93</v>
      </c>
      <c r="D16" s="59"/>
      <c r="E16" s="3"/>
      <c r="F16" s="3"/>
    </row>
    <row r="17" spans="2:15" ht="21" x14ac:dyDescent="0.25">
      <c r="B17" s="2" t="s">
        <v>56</v>
      </c>
      <c r="C17" s="67" t="s">
        <v>94</v>
      </c>
      <c r="D17" s="59"/>
      <c r="E17" s="3"/>
      <c r="F17" s="3"/>
    </row>
    <row r="18" spans="2:15" ht="21" x14ac:dyDescent="0.25">
      <c r="B18" s="2" t="s">
        <v>57</v>
      </c>
      <c r="C18" s="67" t="s">
        <v>95</v>
      </c>
      <c r="D18" s="59"/>
      <c r="E18" s="3"/>
      <c r="F18" s="3"/>
    </row>
    <row r="19" spans="2:15" ht="21" x14ac:dyDescent="0.25">
      <c r="B19" s="2" t="s">
        <v>59</v>
      </c>
      <c r="C19" s="67" t="s">
        <v>96</v>
      </c>
      <c r="D19" s="59"/>
      <c r="E19" s="3"/>
      <c r="F19" s="3"/>
    </row>
    <row r="20" spans="2:15" ht="21" x14ac:dyDescent="0.25">
      <c r="B20" s="2" t="s">
        <v>60</v>
      </c>
      <c r="C20" s="80">
        <v>45201</v>
      </c>
      <c r="D20" s="66"/>
      <c r="E20" s="3"/>
      <c r="F20" s="3"/>
    </row>
    <row r="21" spans="2:15" ht="21" x14ac:dyDescent="0.25">
      <c r="B21" s="2" t="s">
        <v>61</v>
      </c>
      <c r="C21" s="67" t="s">
        <v>97</v>
      </c>
      <c r="D21" s="59"/>
      <c r="E21" s="3"/>
      <c r="F21" s="3"/>
    </row>
    <row r="22" spans="2:15" ht="21" x14ac:dyDescent="0.25">
      <c r="B22" s="2" t="s">
        <v>62</v>
      </c>
      <c r="C22" s="67" t="s">
        <v>98</v>
      </c>
      <c r="D22" s="59"/>
      <c r="E22" s="3"/>
      <c r="F22" s="3"/>
    </row>
    <row r="23" spans="2:15" s="5" customFormat="1" ht="17.25" customHeight="1" x14ac:dyDescent="0.25">
      <c r="B23" s="2" t="s">
        <v>63</v>
      </c>
      <c r="C23" s="67"/>
      <c r="D23" s="59"/>
      <c r="E23" s="3"/>
      <c r="F23" s="3"/>
      <c r="G23" s="4"/>
    </row>
    <row r="24" spans="2:15" s="5" customFormat="1" ht="19" customHeight="1" x14ac:dyDescent="0.25">
      <c r="B24" s="2"/>
      <c r="C24" s="3"/>
      <c r="D24" s="3"/>
      <c r="E24" s="3"/>
      <c r="F24" s="3"/>
      <c r="G24" s="4"/>
    </row>
    <row r="25" spans="2:15" s="5" customFormat="1" ht="21" x14ac:dyDescent="0.25">
      <c r="B25" s="2" t="s">
        <v>19</v>
      </c>
      <c r="C25" s="45">
        <v>14</v>
      </c>
      <c r="D25" s="3"/>
      <c r="E25" s="3"/>
      <c r="F25" s="3"/>
      <c r="G25" s="4"/>
    </row>
    <row r="26" spans="2:15" x14ac:dyDescent="0.2">
      <c r="B26" s="6"/>
    </row>
    <row r="27" spans="2:15" x14ac:dyDescent="0.2">
      <c r="B27" s="7" t="s">
        <v>13</v>
      </c>
      <c r="C27" s="7" t="s">
        <v>38</v>
      </c>
      <c r="D27" s="7" t="s">
        <v>39</v>
      </c>
      <c r="E27" s="47" t="s">
        <v>40</v>
      </c>
      <c r="F27" s="7" t="s">
        <v>41</v>
      </c>
      <c r="G27" s="40" t="s">
        <v>14</v>
      </c>
    </row>
    <row r="28" spans="2:15" x14ac:dyDescent="0.2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3" t="s">
        <v>30</v>
      </c>
    </row>
    <row r="29" spans="2:15" x14ac:dyDescent="0.2">
      <c r="B29" s="8"/>
      <c r="C29" s="9" t="s">
        <v>34</v>
      </c>
      <c r="D29" s="9" t="s">
        <v>34</v>
      </c>
      <c r="E29" s="9"/>
      <c r="F29" s="9" t="s">
        <v>35</v>
      </c>
      <c r="G29" s="53" t="s">
        <v>33</v>
      </c>
    </row>
    <row r="30" spans="2:15" x14ac:dyDescent="0.2">
      <c r="B30" s="8"/>
      <c r="C30" s="9"/>
      <c r="D30" s="9"/>
      <c r="E30" s="9"/>
      <c r="F30" s="9"/>
      <c r="G30" s="53" t="s">
        <v>32</v>
      </c>
      <c r="K30" s="52"/>
      <c r="L30" s="52"/>
      <c r="M30" s="52"/>
      <c r="N30" s="52"/>
      <c r="O30" s="52"/>
    </row>
    <row r="31" spans="2:15" x14ac:dyDescent="0.2">
      <c r="B31" s="10"/>
      <c r="C31" s="11"/>
      <c r="D31" s="11"/>
      <c r="E31" s="11"/>
      <c r="F31" s="11"/>
      <c r="G31" s="54" t="s">
        <v>31</v>
      </c>
      <c r="J31" s="1" t="str">
        <f>B32</f>
        <v>Kock 1</v>
      </c>
      <c r="K31" s="52"/>
      <c r="L31" s="52"/>
      <c r="M31" s="52"/>
      <c r="N31" s="52"/>
      <c r="O31" s="52"/>
    </row>
    <row r="32" spans="2:15" x14ac:dyDescent="0.2">
      <c r="B32" s="11" t="s">
        <v>2</v>
      </c>
      <c r="C32" s="56">
        <v>6</v>
      </c>
      <c r="D32" s="56">
        <v>6</v>
      </c>
      <c r="E32" s="56">
        <v>6</v>
      </c>
      <c r="F32" s="56">
        <v>8</v>
      </c>
      <c r="G32" s="55"/>
      <c r="J32" s="1" t="str">
        <f t="shared" ref="J32:J35" si="0">B33</f>
        <v>Kock 2</v>
      </c>
      <c r="K32" s="52"/>
      <c r="L32" s="52"/>
      <c r="M32" s="52"/>
      <c r="N32" s="52"/>
      <c r="O32" s="52"/>
    </row>
    <row r="33" spans="2:15" x14ac:dyDescent="0.2">
      <c r="B33" s="9" t="s">
        <v>71</v>
      </c>
      <c r="C33" s="57">
        <v>8</v>
      </c>
      <c r="D33" s="57">
        <v>5</v>
      </c>
      <c r="E33" s="57">
        <v>4</v>
      </c>
      <c r="F33" s="57">
        <v>7</v>
      </c>
      <c r="G33" s="13"/>
      <c r="J33" s="1" t="str">
        <f t="shared" si="0"/>
        <v>Kock 3</v>
      </c>
      <c r="K33" s="52"/>
      <c r="L33" s="52"/>
      <c r="M33" s="52"/>
      <c r="N33" s="52"/>
      <c r="O33" s="52"/>
    </row>
    <row r="34" spans="2:15" x14ac:dyDescent="0.2">
      <c r="B34" s="9" t="s">
        <v>4</v>
      </c>
      <c r="C34" s="57">
        <v>9</v>
      </c>
      <c r="D34" s="57">
        <v>6</v>
      </c>
      <c r="E34" s="57">
        <v>6</v>
      </c>
      <c r="F34" s="57">
        <v>8.5</v>
      </c>
      <c r="G34" s="13"/>
      <c r="J34" s="1" t="str">
        <f t="shared" si="0"/>
        <v>Kock 4</v>
      </c>
      <c r="K34" s="52"/>
      <c r="L34" s="52"/>
      <c r="M34" s="52"/>
      <c r="N34" s="52"/>
      <c r="O34" s="52"/>
    </row>
    <row r="35" spans="2:15" x14ac:dyDescent="0.2">
      <c r="B35" s="9" t="s">
        <v>5</v>
      </c>
      <c r="C35" s="57">
        <v>6</v>
      </c>
      <c r="D35" s="57">
        <v>6.5</v>
      </c>
      <c r="E35" s="57">
        <v>5.5</v>
      </c>
      <c r="F35" s="57">
        <v>5.5</v>
      </c>
      <c r="G35" s="13"/>
      <c r="J35" s="1" t="str">
        <f t="shared" si="0"/>
        <v>Kock 5</v>
      </c>
      <c r="K35" s="52"/>
      <c r="L35" s="52"/>
      <c r="M35" s="52"/>
      <c r="N35" s="52"/>
      <c r="O35" s="52"/>
    </row>
    <row r="36" spans="2:15" x14ac:dyDescent="0.2">
      <c r="B36" s="9" t="s">
        <v>6</v>
      </c>
      <c r="C36" s="57">
        <v>5</v>
      </c>
      <c r="D36" s="57">
        <v>4.5</v>
      </c>
      <c r="E36" s="57">
        <v>5</v>
      </c>
      <c r="F36" s="57">
        <v>4</v>
      </c>
      <c r="G36" s="13"/>
      <c r="J36" s="1" t="str">
        <f>B37</f>
        <v>Kock 6</v>
      </c>
      <c r="K36" s="52"/>
      <c r="L36" s="52"/>
      <c r="M36" s="52"/>
      <c r="N36" s="52"/>
      <c r="O36" s="52"/>
    </row>
    <row r="37" spans="2:15" x14ac:dyDescent="0.2">
      <c r="B37" s="9" t="s">
        <v>7</v>
      </c>
      <c r="C37" s="57">
        <v>8</v>
      </c>
      <c r="D37" s="57">
        <v>7</v>
      </c>
      <c r="E37" s="57">
        <v>5</v>
      </c>
      <c r="F37" s="57">
        <v>5</v>
      </c>
      <c r="G37" s="13"/>
      <c r="K37" s="52"/>
      <c r="L37" s="52"/>
      <c r="M37" s="52"/>
      <c r="N37" s="52"/>
      <c r="O37" s="52"/>
    </row>
    <row r="38" spans="2:15" x14ac:dyDescent="0.2">
      <c r="B38" s="9" t="s">
        <v>8</v>
      </c>
      <c r="C38" s="57">
        <v>7</v>
      </c>
      <c r="D38" s="57">
        <v>4</v>
      </c>
      <c r="E38" s="57">
        <v>4</v>
      </c>
      <c r="F38" s="57">
        <v>4</v>
      </c>
      <c r="G38" s="13"/>
      <c r="K38" s="52"/>
      <c r="L38" s="52"/>
      <c r="M38" s="52"/>
      <c r="N38" s="52"/>
      <c r="O38" s="52"/>
    </row>
    <row r="39" spans="2:15" x14ac:dyDescent="0.2">
      <c r="B39" s="9" t="s">
        <v>9</v>
      </c>
      <c r="C39" s="57">
        <v>4</v>
      </c>
      <c r="D39" s="57">
        <v>6.5</v>
      </c>
      <c r="E39" s="57">
        <v>5</v>
      </c>
      <c r="F39" s="57">
        <v>5.5</v>
      </c>
      <c r="G39" s="13"/>
      <c r="K39" s="52"/>
      <c r="L39" s="52"/>
      <c r="M39" s="52"/>
      <c r="N39" s="52"/>
      <c r="O39" s="52"/>
    </row>
    <row r="40" spans="2:15" x14ac:dyDescent="0.2">
      <c r="B40" s="9" t="s">
        <v>10</v>
      </c>
      <c r="C40" s="57">
        <v>6</v>
      </c>
      <c r="D40" s="57">
        <v>6.5</v>
      </c>
      <c r="E40" s="57">
        <v>6.5</v>
      </c>
      <c r="F40" s="57">
        <v>6.5</v>
      </c>
      <c r="G40" s="13"/>
      <c r="K40" s="52"/>
      <c r="L40" s="52"/>
      <c r="M40" s="52"/>
      <c r="N40" s="52"/>
      <c r="O40" s="52"/>
    </row>
    <row r="41" spans="2:15" x14ac:dyDescent="0.2">
      <c r="B41" s="9" t="s">
        <v>11</v>
      </c>
      <c r="C41" s="57">
        <v>8</v>
      </c>
      <c r="D41" s="57">
        <v>5</v>
      </c>
      <c r="E41" s="57">
        <v>6</v>
      </c>
      <c r="F41" s="57">
        <v>6</v>
      </c>
      <c r="G41" s="13"/>
      <c r="K41" s="52"/>
      <c r="L41" s="52"/>
      <c r="M41" s="52"/>
      <c r="N41" s="52"/>
      <c r="O41" s="52"/>
    </row>
    <row r="42" spans="2:15" x14ac:dyDescent="0.2">
      <c r="B42" s="9" t="s">
        <v>12</v>
      </c>
      <c r="C42" s="57">
        <v>7</v>
      </c>
      <c r="D42" s="57">
        <v>7</v>
      </c>
      <c r="E42" s="57">
        <v>6</v>
      </c>
      <c r="F42" s="57">
        <v>5</v>
      </c>
      <c r="G42" s="13"/>
      <c r="K42" s="52"/>
      <c r="L42" s="52"/>
      <c r="M42" s="52"/>
      <c r="N42" s="52"/>
      <c r="O42" s="52"/>
    </row>
    <row r="43" spans="2:15" x14ac:dyDescent="0.2">
      <c r="B43" s="9" t="s">
        <v>22</v>
      </c>
      <c r="C43" s="57">
        <v>7</v>
      </c>
      <c r="D43" s="57">
        <v>6</v>
      </c>
      <c r="E43" s="57">
        <v>5</v>
      </c>
      <c r="F43" s="57">
        <v>5</v>
      </c>
      <c r="G43" s="13"/>
      <c r="K43" s="52"/>
      <c r="L43" s="52"/>
      <c r="M43" s="52"/>
      <c r="N43" s="52"/>
      <c r="O43" s="52"/>
    </row>
    <row r="44" spans="2:15" x14ac:dyDescent="0.2">
      <c r="B44" s="9" t="s">
        <v>23</v>
      </c>
      <c r="C44" s="57">
        <v>10</v>
      </c>
      <c r="D44" s="57">
        <v>5</v>
      </c>
      <c r="E44" s="57">
        <v>5</v>
      </c>
      <c r="F44" s="57">
        <v>6</v>
      </c>
      <c r="G44" s="13"/>
      <c r="K44" s="52"/>
      <c r="L44" s="52"/>
      <c r="M44" s="52"/>
      <c r="N44" s="52"/>
      <c r="O44" s="52"/>
    </row>
    <row r="45" spans="2:15" x14ac:dyDescent="0.2">
      <c r="B45" s="9" t="s">
        <v>24</v>
      </c>
      <c r="C45" s="57">
        <v>7.5</v>
      </c>
      <c r="D45" s="57">
        <v>8</v>
      </c>
      <c r="E45" s="57">
        <v>6</v>
      </c>
      <c r="F45" s="57">
        <v>7.5</v>
      </c>
      <c r="G45" s="13"/>
      <c r="K45" s="52"/>
      <c r="L45" s="52"/>
      <c r="M45" s="52"/>
      <c r="N45" s="52"/>
      <c r="O45" s="52"/>
    </row>
    <row r="46" spans="2:15" x14ac:dyDescent="0.2">
      <c r="B46" s="9" t="s">
        <v>16</v>
      </c>
      <c r="C46" s="13">
        <f>SUM(C32:C45)</f>
        <v>98.5</v>
      </c>
      <c r="D46" s="13">
        <f>SUM(D32:D45)</f>
        <v>83</v>
      </c>
      <c r="E46" s="13">
        <f>SUM(E32:E45)</f>
        <v>75</v>
      </c>
      <c r="F46" s="13">
        <f>SUM(F32:F45)*2</f>
        <v>167</v>
      </c>
      <c r="G46" s="15">
        <f>SUM(C46:F46)/C25</f>
        <v>30.25</v>
      </c>
    </row>
    <row r="47" spans="2:15" x14ac:dyDescent="0.2">
      <c r="B47" s="14" t="s">
        <v>15</v>
      </c>
      <c r="C47" s="15">
        <f>C46/C25</f>
        <v>7.0357142857142856</v>
      </c>
      <c r="D47" s="15">
        <f>D46/C25</f>
        <v>5.9285714285714288</v>
      </c>
      <c r="E47" s="15">
        <f>E46/C25</f>
        <v>5.3571428571428568</v>
      </c>
      <c r="F47" s="15">
        <f>F46/C25</f>
        <v>11.928571428571429</v>
      </c>
      <c r="G47" s="76">
        <f>SUM(C47:F47)</f>
        <v>30.25</v>
      </c>
    </row>
    <row r="49" spans="2:7" ht="21" x14ac:dyDescent="0.25">
      <c r="B49" s="2"/>
      <c r="F49" s="2" t="s">
        <v>65</v>
      </c>
    </row>
    <row r="50" spans="2:7" ht="21" x14ac:dyDescent="0.25">
      <c r="B50" s="2"/>
      <c r="C50" s="3"/>
      <c r="D50" s="3"/>
      <c r="E50" s="3"/>
      <c r="F50" s="2" t="s">
        <v>66</v>
      </c>
      <c r="G50" s="84" t="s">
        <v>186</v>
      </c>
    </row>
    <row r="51" spans="2:7" ht="21" x14ac:dyDescent="0.25">
      <c r="B51" s="2"/>
      <c r="C51" s="3"/>
      <c r="D51" s="3"/>
      <c r="E51" s="3"/>
      <c r="F51" s="3"/>
      <c r="G51" s="84" t="s">
        <v>188</v>
      </c>
    </row>
    <row r="52" spans="2:7" ht="21" x14ac:dyDescent="0.25">
      <c r="B52" s="2"/>
      <c r="C52" s="3"/>
      <c r="D52" s="3"/>
      <c r="E52" s="3"/>
      <c r="F52" s="3"/>
      <c r="G52" s="84" t="s">
        <v>193</v>
      </c>
    </row>
    <row r="53" spans="2:7" ht="21" x14ac:dyDescent="0.25">
      <c r="B53" s="2"/>
      <c r="C53" s="3"/>
      <c r="D53" s="3"/>
      <c r="E53" s="3"/>
      <c r="F53" s="3"/>
    </row>
    <row r="54" spans="2:7" ht="21" x14ac:dyDescent="0.25">
      <c r="B54" s="2"/>
      <c r="C54" s="3"/>
      <c r="D54" s="3"/>
      <c r="E54" s="3"/>
      <c r="F54" s="2" t="s">
        <v>67</v>
      </c>
      <c r="G54" s="84" t="s">
        <v>187</v>
      </c>
    </row>
    <row r="55" spans="2:7" ht="21" x14ac:dyDescent="0.25">
      <c r="B55" s="2"/>
      <c r="C55" s="3"/>
      <c r="D55" s="3"/>
      <c r="E55" s="3"/>
      <c r="F55" s="3"/>
      <c r="G55" s="84" t="s">
        <v>189</v>
      </c>
    </row>
    <row r="56" spans="2:7" ht="21" x14ac:dyDescent="0.25">
      <c r="B56" s="2"/>
      <c r="C56" s="3"/>
      <c r="D56" s="3"/>
      <c r="E56" s="3"/>
      <c r="F56" s="2"/>
    </row>
    <row r="57" spans="2:7" ht="21" x14ac:dyDescent="0.25">
      <c r="B57" s="2"/>
      <c r="C57" s="3"/>
      <c r="D57" s="3"/>
      <c r="E57" s="3"/>
      <c r="F57" s="2" t="s">
        <v>68</v>
      </c>
      <c r="G57" s="84" t="s">
        <v>190</v>
      </c>
    </row>
    <row r="58" spans="2:7" ht="21" x14ac:dyDescent="0.25">
      <c r="B58" s="2"/>
      <c r="C58" s="3"/>
      <c r="D58" s="3"/>
      <c r="E58" s="3"/>
      <c r="F58" s="3"/>
      <c r="G58" s="84" t="s">
        <v>194</v>
      </c>
    </row>
    <row r="59" spans="2:7" ht="21" x14ac:dyDescent="0.25">
      <c r="B59" s="2"/>
      <c r="C59" s="3"/>
      <c r="D59" s="3"/>
      <c r="E59" s="3"/>
      <c r="F59" s="3"/>
    </row>
    <row r="60" spans="2:7" ht="21" x14ac:dyDescent="0.25">
      <c r="B60" s="2"/>
      <c r="C60" s="3"/>
      <c r="D60" s="3"/>
      <c r="E60" s="3"/>
      <c r="F60" s="2" t="s">
        <v>69</v>
      </c>
      <c r="G60" s="84" t="s">
        <v>191</v>
      </c>
    </row>
    <row r="61" spans="2:7" ht="21" x14ac:dyDescent="0.25">
      <c r="B61" s="2"/>
      <c r="C61" s="3"/>
      <c r="D61" s="3"/>
      <c r="E61" s="3"/>
      <c r="F61" s="3"/>
      <c r="G61" s="84" t="s">
        <v>196</v>
      </c>
    </row>
    <row r="62" spans="2:7" ht="21" x14ac:dyDescent="0.25">
      <c r="B62" s="2"/>
      <c r="C62" s="3"/>
      <c r="F62" s="3"/>
      <c r="G62" s="84" t="s">
        <v>192</v>
      </c>
    </row>
    <row r="63" spans="2:7" ht="21" x14ac:dyDescent="0.25">
      <c r="D63" s="3"/>
      <c r="E63" s="3"/>
      <c r="F63" s="3"/>
      <c r="G63" s="84" t="s">
        <v>195</v>
      </c>
    </row>
    <row r="64" spans="2:7" ht="21" x14ac:dyDescent="0.25">
      <c r="B64" s="2"/>
      <c r="C64" s="3"/>
      <c r="D64" s="3"/>
      <c r="E64" s="3"/>
      <c r="F64" s="3"/>
      <c r="G64" s="3"/>
    </row>
    <row r="65" spans="2:7" ht="21" x14ac:dyDescent="0.25">
      <c r="B65" s="3"/>
      <c r="C65" s="3"/>
      <c r="D65" s="3"/>
      <c r="E65" s="3"/>
      <c r="F65" s="3"/>
      <c r="G65" s="2"/>
    </row>
    <row r="66" spans="2:7" ht="21" x14ac:dyDescent="0.25">
      <c r="B66" s="3"/>
      <c r="C66" s="3"/>
      <c r="G66" s="2"/>
    </row>
    <row r="67" spans="2:7" ht="21" x14ac:dyDescent="0.25">
      <c r="B67" s="72"/>
      <c r="C67" s="3"/>
    </row>
    <row r="68" spans="2:7" ht="21" x14ac:dyDescent="0.25">
      <c r="B68" s="3"/>
      <c r="D68" s="2"/>
      <c r="E68" s="2"/>
      <c r="F68" s="2"/>
    </row>
    <row r="69" spans="2:7" ht="21" x14ac:dyDescent="0.25">
      <c r="B69" s="73"/>
      <c r="C69" s="2"/>
      <c r="D69" s="3"/>
      <c r="E69" s="3"/>
      <c r="F69" s="3"/>
    </row>
    <row r="70" spans="2:7" ht="21" x14ac:dyDescent="0.25">
      <c r="B70" s="2"/>
      <c r="C70" s="3"/>
      <c r="D70" s="3"/>
      <c r="E70" s="3"/>
      <c r="F70" s="3"/>
    </row>
    <row r="71" spans="2:7" ht="21" x14ac:dyDescent="0.25">
      <c r="B71" s="3"/>
      <c r="C71" s="3"/>
      <c r="G71" s="17"/>
    </row>
    <row r="72" spans="2:7" ht="21" x14ac:dyDescent="0.25">
      <c r="B72" s="19"/>
      <c r="D72" s="3"/>
      <c r="E72" s="3"/>
      <c r="F72" s="3"/>
    </row>
    <row r="73" spans="2:7" x14ac:dyDescent="0.2">
      <c r="B73" s="18"/>
    </row>
    <row r="75" spans="2:7" ht="18.75" customHeight="1" x14ac:dyDescent="0.2"/>
    <row r="76" spans="2:7" ht="18.75" customHeight="1" x14ac:dyDescent="0.2"/>
    <row r="86" spans="2:7" x14ac:dyDescent="0.2">
      <c r="D86" s="22"/>
      <c r="E86" s="22"/>
      <c r="F86" s="22"/>
    </row>
    <row r="87" spans="2:7" x14ac:dyDescent="0.2">
      <c r="B87" s="4"/>
      <c r="C87" s="22"/>
      <c r="D87" s="22"/>
      <c r="E87" s="22"/>
      <c r="F87" s="22"/>
    </row>
    <row r="88" spans="2:7" x14ac:dyDescent="0.2">
      <c r="B88" s="4"/>
      <c r="C88" s="22"/>
      <c r="D88" s="4"/>
      <c r="E88" s="4"/>
      <c r="F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21"/>
      <c r="E90" s="21"/>
      <c r="F90" s="21"/>
      <c r="G90" s="4"/>
    </row>
    <row r="91" spans="2:7" x14ac:dyDescent="0.2">
      <c r="B91" s="4"/>
      <c r="C91" s="21"/>
      <c r="D91" s="4"/>
      <c r="E91" s="4"/>
      <c r="F91" s="4"/>
      <c r="G91" s="4"/>
    </row>
    <row r="92" spans="2:7" ht="23.5" customHeight="1" x14ac:dyDescent="0.2">
      <c r="B92" s="4"/>
      <c r="C92" s="4"/>
      <c r="D92" s="16"/>
      <c r="E92" s="16"/>
      <c r="F92" s="16"/>
      <c r="G92" s="4"/>
    </row>
    <row r="93" spans="2:7" ht="23.5" customHeight="1" x14ac:dyDescent="0.2">
      <c r="B93" s="16"/>
      <c r="C93" s="16"/>
      <c r="D93" s="16"/>
      <c r="E93" s="16"/>
      <c r="F93" s="16"/>
      <c r="G93" s="21"/>
    </row>
    <row r="94" spans="2:7" ht="33.75" customHeight="1" x14ac:dyDescent="0.2">
      <c r="B94" s="16"/>
      <c r="C94" s="16"/>
      <c r="D94" s="16"/>
      <c r="E94" s="16"/>
      <c r="F94" s="16"/>
      <c r="G94" s="4"/>
    </row>
    <row r="95" spans="2:7" x14ac:dyDescent="0.2">
      <c r="B95" s="16"/>
      <c r="C95" s="16"/>
      <c r="D95" s="4"/>
      <c r="E95" s="4"/>
      <c r="F95" s="4"/>
      <c r="G95" s="16"/>
    </row>
    <row r="96" spans="2:7" x14ac:dyDescent="0.2">
      <c r="B96" s="6"/>
      <c r="C96" s="4"/>
      <c r="D96" s="4"/>
      <c r="E96" s="4"/>
      <c r="F96" s="4"/>
      <c r="G96" s="16"/>
    </row>
    <row r="97" spans="2:7" x14ac:dyDescent="0.2">
      <c r="B97" s="4"/>
      <c r="C97" s="4"/>
      <c r="D97" s="4"/>
      <c r="E97" s="4"/>
      <c r="F97" s="4"/>
      <c r="G97" s="16"/>
    </row>
    <row r="98" spans="2:7" x14ac:dyDescent="0.2">
      <c r="B98" s="4"/>
      <c r="C98" s="4"/>
      <c r="D98" s="23"/>
      <c r="E98" s="23"/>
      <c r="F98" s="23"/>
      <c r="G98" s="4"/>
    </row>
    <row r="99" spans="2:7" x14ac:dyDescent="0.2">
      <c r="B99" s="4"/>
      <c r="C99" s="23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23"/>
      <c r="E102" s="23"/>
      <c r="F102" s="23"/>
      <c r="G102" s="4"/>
    </row>
    <row r="103" spans="2:7" x14ac:dyDescent="0.2">
      <c r="B103" s="4"/>
      <c r="C103" s="23"/>
      <c r="D103" s="23"/>
      <c r="E103" s="23"/>
      <c r="F103" s="23"/>
      <c r="G103" s="4"/>
    </row>
    <row r="104" spans="2:7" x14ac:dyDescent="0.2">
      <c r="B104" s="4"/>
      <c r="C104" s="23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1"/>
      <c r="E108" s="21"/>
      <c r="F108" s="21"/>
      <c r="G108" s="4"/>
    </row>
    <row r="109" spans="2:7" x14ac:dyDescent="0.2">
      <c r="B109" s="4"/>
      <c r="C109" s="21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21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6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23"/>
      <c r="E119" s="23"/>
      <c r="F119" s="23"/>
      <c r="G119" s="4"/>
    </row>
    <row r="120" spans="2:7" x14ac:dyDescent="0.2">
      <c r="B120" s="4"/>
      <c r="C120" s="23"/>
      <c r="D120" s="23"/>
      <c r="E120" s="23"/>
      <c r="F120" s="23"/>
      <c r="G120" s="4"/>
    </row>
    <row r="121" spans="2:7" x14ac:dyDescent="0.2">
      <c r="B121" s="4"/>
      <c r="C121" s="23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21"/>
      <c r="F125" s="21"/>
      <c r="G125" s="4"/>
    </row>
    <row r="126" spans="2:7" x14ac:dyDescent="0.2">
      <c r="B126" s="4"/>
      <c r="C126" s="21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G130" s="4"/>
    </row>
    <row r="131" spans="2:7" x14ac:dyDescent="0.2">
      <c r="G131" s="4"/>
    </row>
    <row r="132" spans="2:7" x14ac:dyDescent="0.2">
      <c r="G132" s="4"/>
    </row>
  </sheetData>
  <phoneticPr fontId="20" type="noConversion"/>
  <conditionalFormatting sqref="C25">
    <cfRule type="cellIs" dxfId="98" priority="8" operator="lessThan">
      <formula>1</formula>
    </cfRule>
    <cfRule type="cellIs" dxfId="97" priority="9" operator="lessThan">
      <formula>1</formula>
    </cfRule>
  </conditionalFormatting>
  <conditionalFormatting sqref="C32">
    <cfRule type="cellIs" dxfId="96" priority="13" operator="greaterThan">
      <formula>10</formula>
    </cfRule>
  </conditionalFormatting>
  <conditionalFormatting sqref="C32:F45">
    <cfRule type="cellIs" dxfId="95" priority="7" operator="lessThan">
      <formula>1</formula>
    </cfRule>
    <cfRule type="cellIs" dxfId="94" priority="10" operator="lessThan">
      <formula>1</formula>
    </cfRule>
    <cfRule type="cellIs" dxfId="93" priority="11" operator="lessThan">
      <formula>1</formula>
    </cfRule>
    <cfRule type="cellIs" dxfId="92" priority="12" operator="greaterThan">
      <formula>10</formula>
    </cfRule>
  </conditionalFormatting>
  <conditionalFormatting sqref="G28:G30">
    <cfRule type="cellIs" dxfId="91" priority="1" operator="lessThan">
      <formula>1</formula>
    </cfRule>
    <cfRule type="cellIs" dxfId="90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Q127"/>
  <sheetViews>
    <sheetView zoomScale="116" zoomScaleNormal="60" workbookViewId="0">
      <selection activeCell="G63" sqref="G63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4" spans="2:7" x14ac:dyDescent="0.2">
      <c r="G4" s="75"/>
    </row>
    <row r="5" spans="2:7" x14ac:dyDescent="0.2">
      <c r="G5" s="74"/>
    </row>
    <row r="6" spans="2:7" ht="21" x14ac:dyDescent="0.25">
      <c r="B6" s="64" t="s">
        <v>45</v>
      </c>
      <c r="C6" s="65"/>
      <c r="D6" s="66">
        <v>2</v>
      </c>
    </row>
    <row r="7" spans="2:7" ht="21" x14ac:dyDescent="0.25">
      <c r="B7" s="64" t="s">
        <v>46</v>
      </c>
      <c r="C7" s="3" t="s">
        <v>99</v>
      </c>
      <c r="D7" s="66"/>
      <c r="G7" s="74"/>
    </row>
    <row r="8" spans="2:7" ht="21" x14ac:dyDescent="0.25">
      <c r="B8" s="64" t="s">
        <v>47</v>
      </c>
      <c r="C8" s="3" t="s">
        <v>100</v>
      </c>
      <c r="D8" s="66"/>
    </row>
    <row r="9" spans="2:7" ht="21" x14ac:dyDescent="0.25">
      <c r="B9" s="64" t="s">
        <v>48</v>
      </c>
      <c r="C9" s="3" t="s">
        <v>101</v>
      </c>
      <c r="D9" s="66"/>
    </row>
    <row r="10" spans="2:7" ht="21" x14ac:dyDescent="0.25">
      <c r="B10" s="64" t="s">
        <v>49</v>
      </c>
      <c r="C10" s="3" t="s">
        <v>102</v>
      </c>
      <c r="D10" s="66"/>
    </row>
    <row r="11" spans="2:7" ht="21" x14ac:dyDescent="0.25">
      <c r="B11" s="64" t="s">
        <v>50</v>
      </c>
      <c r="C11" s="3" t="s">
        <v>103</v>
      </c>
      <c r="D11" s="68"/>
    </row>
    <row r="12" spans="2:7" ht="21" x14ac:dyDescent="0.25">
      <c r="B12" s="64" t="s">
        <v>51</v>
      </c>
      <c r="C12" s="3" t="s">
        <v>104</v>
      </c>
      <c r="D12" s="66"/>
    </row>
    <row r="13" spans="2:7" ht="21" x14ac:dyDescent="0.25">
      <c r="B13" s="64" t="s">
        <v>64</v>
      </c>
      <c r="C13" s="3" t="s">
        <v>105</v>
      </c>
      <c r="D13" s="66"/>
    </row>
    <row r="14" spans="2:7" ht="21" x14ac:dyDescent="0.25">
      <c r="B14" s="64" t="s">
        <v>52</v>
      </c>
      <c r="C14" s="3" t="s">
        <v>106</v>
      </c>
      <c r="D14" s="66"/>
    </row>
    <row r="15" spans="2:7" ht="21" x14ac:dyDescent="0.25">
      <c r="B15" s="64" t="s">
        <v>53</v>
      </c>
      <c r="C15" s="81" t="s">
        <v>158</v>
      </c>
      <c r="D15" s="66"/>
    </row>
    <row r="16" spans="2:7" ht="21" x14ac:dyDescent="0.25">
      <c r="B16" s="64" t="s">
        <v>54</v>
      </c>
      <c r="C16" s="3" t="s">
        <v>107</v>
      </c>
      <c r="D16" s="66"/>
    </row>
    <row r="17" spans="2:17" ht="21" x14ac:dyDescent="0.25">
      <c r="B17" s="64" t="s">
        <v>55</v>
      </c>
      <c r="C17" s="3" t="s">
        <v>108</v>
      </c>
      <c r="D17" s="66"/>
    </row>
    <row r="18" spans="2:17" ht="21" x14ac:dyDescent="0.25">
      <c r="B18" s="64" t="s">
        <v>56</v>
      </c>
      <c r="C18" s="3">
        <v>4</v>
      </c>
      <c r="D18" s="66"/>
    </row>
    <row r="19" spans="2:17" ht="21" x14ac:dyDescent="0.25">
      <c r="B19" s="64" t="s">
        <v>57</v>
      </c>
      <c r="C19" s="3"/>
      <c r="D19" s="66"/>
    </row>
    <row r="20" spans="2:17" ht="21" x14ac:dyDescent="0.25">
      <c r="B20" s="64" t="s">
        <v>59</v>
      </c>
      <c r="C20" s="3" t="s">
        <v>109</v>
      </c>
      <c r="D20" s="66"/>
    </row>
    <row r="21" spans="2:17" ht="21" x14ac:dyDescent="0.25">
      <c r="B21" s="64" t="s">
        <v>60</v>
      </c>
      <c r="C21" s="81" t="s">
        <v>197</v>
      </c>
      <c r="D21" s="66"/>
    </row>
    <row r="22" spans="2:17" ht="21" x14ac:dyDescent="0.25">
      <c r="B22" s="64" t="s">
        <v>61</v>
      </c>
      <c r="C22" s="3"/>
      <c r="D22" s="66"/>
    </row>
    <row r="23" spans="2:17" ht="21" x14ac:dyDescent="0.25">
      <c r="B23" s="64" t="s">
        <v>62</v>
      </c>
      <c r="C23" s="3" t="s">
        <v>110</v>
      </c>
      <c r="D23" s="66"/>
    </row>
    <row r="24" spans="2:17" s="5" customFormat="1" ht="20.25" customHeight="1" x14ac:dyDescent="0.25">
      <c r="B24" s="64" t="s">
        <v>63</v>
      </c>
      <c r="D24" s="66"/>
      <c r="E24" s="3"/>
      <c r="F24" s="3"/>
      <c r="G24" s="4"/>
    </row>
    <row r="25" spans="2:17" s="5" customFormat="1" ht="21" x14ac:dyDescent="0.25">
      <c r="B25" s="2" t="s">
        <v>19</v>
      </c>
      <c r="C25" s="45">
        <v>14</v>
      </c>
      <c r="D25" s="3"/>
      <c r="E25" s="3"/>
      <c r="F25" s="3"/>
      <c r="G25" s="4"/>
    </row>
    <row r="26" spans="2:17" x14ac:dyDescent="0.2">
      <c r="B26" s="6"/>
    </row>
    <row r="27" spans="2:17" ht="19" x14ac:dyDescent="0.25">
      <c r="B27" s="7" t="s">
        <v>13</v>
      </c>
      <c r="C27" s="7" t="s">
        <v>38</v>
      </c>
      <c r="D27" s="7" t="s">
        <v>39</v>
      </c>
      <c r="E27" s="47" t="s">
        <v>40</v>
      </c>
      <c r="F27" s="7" t="s">
        <v>41</v>
      </c>
      <c r="G27" s="40" t="s">
        <v>14</v>
      </c>
      <c r="K27" s="5"/>
      <c r="L27" s="5"/>
      <c r="M27" s="5"/>
      <c r="N27" s="5"/>
      <c r="O27" s="5"/>
      <c r="P27" s="5"/>
      <c r="Q27" s="5"/>
    </row>
    <row r="28" spans="2:17" ht="19" x14ac:dyDescent="0.25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3" t="s">
        <v>30</v>
      </c>
      <c r="K28" s="5"/>
      <c r="L28" s="5"/>
      <c r="M28" s="5"/>
      <c r="N28" s="5"/>
      <c r="O28" s="5"/>
      <c r="P28" s="5"/>
      <c r="Q28" s="5"/>
    </row>
    <row r="29" spans="2:17" ht="19" x14ac:dyDescent="0.25">
      <c r="B29" s="8"/>
      <c r="C29" s="9" t="s">
        <v>34</v>
      </c>
      <c r="D29" s="9" t="s">
        <v>34</v>
      </c>
      <c r="E29" s="9"/>
      <c r="F29" s="9" t="s">
        <v>35</v>
      </c>
      <c r="G29" s="53" t="s">
        <v>33</v>
      </c>
      <c r="K29" s="5"/>
      <c r="L29" s="5"/>
      <c r="M29" s="5"/>
      <c r="N29" s="5"/>
      <c r="O29" s="5"/>
      <c r="P29" s="5"/>
      <c r="Q29" s="5"/>
    </row>
    <row r="30" spans="2:17" ht="19" x14ac:dyDescent="0.25">
      <c r="B30" s="8"/>
      <c r="C30" s="9"/>
      <c r="D30" s="9"/>
      <c r="E30" s="9"/>
      <c r="F30" s="9"/>
      <c r="G30" s="53" t="s">
        <v>32</v>
      </c>
      <c r="K30" s="5"/>
      <c r="L30" s="5"/>
      <c r="M30" s="5"/>
      <c r="N30" s="5"/>
      <c r="O30" s="5"/>
      <c r="P30" s="5"/>
      <c r="Q30" s="5"/>
    </row>
    <row r="31" spans="2:17" ht="19" x14ac:dyDescent="0.25">
      <c r="B31" s="10"/>
      <c r="C31" s="11"/>
      <c r="D31" s="11"/>
      <c r="E31" s="11"/>
      <c r="F31" s="11"/>
      <c r="G31" s="54" t="s">
        <v>31</v>
      </c>
      <c r="K31" s="5"/>
      <c r="L31" s="5"/>
      <c r="M31" s="5"/>
      <c r="N31" s="5"/>
      <c r="O31" s="5"/>
      <c r="P31" s="5"/>
      <c r="Q31" s="5"/>
    </row>
    <row r="32" spans="2:17" ht="19" x14ac:dyDescent="0.25">
      <c r="B32" s="11" t="s">
        <v>2</v>
      </c>
      <c r="C32" s="56">
        <v>3</v>
      </c>
      <c r="D32" s="56">
        <v>3</v>
      </c>
      <c r="E32" s="56">
        <v>3</v>
      </c>
      <c r="F32" s="56">
        <v>4</v>
      </c>
      <c r="G32" s="55"/>
      <c r="K32" s="5"/>
      <c r="L32" s="5"/>
      <c r="M32" s="5"/>
      <c r="N32" s="5"/>
      <c r="O32" s="5"/>
      <c r="P32" s="5"/>
      <c r="Q32" s="5"/>
    </row>
    <row r="33" spans="2:17" ht="19" x14ac:dyDescent="0.25">
      <c r="B33" s="9" t="s">
        <v>71</v>
      </c>
      <c r="C33" s="57">
        <v>3</v>
      </c>
      <c r="D33" s="57">
        <v>3</v>
      </c>
      <c r="E33" s="57">
        <v>3</v>
      </c>
      <c r="F33" s="57">
        <v>4.5</v>
      </c>
      <c r="G33" s="13"/>
      <c r="K33" s="5"/>
      <c r="L33" s="5"/>
      <c r="M33" s="5"/>
      <c r="N33" s="5"/>
      <c r="O33" s="5"/>
      <c r="P33" s="5"/>
      <c r="Q33" s="5"/>
    </row>
    <row r="34" spans="2:17" ht="19" x14ac:dyDescent="0.25">
      <c r="B34" s="9" t="s">
        <v>4</v>
      </c>
      <c r="C34" s="57">
        <v>4</v>
      </c>
      <c r="D34" s="57">
        <v>3</v>
      </c>
      <c r="E34" s="57">
        <v>4</v>
      </c>
      <c r="F34" s="57">
        <v>5</v>
      </c>
      <c r="G34" s="13"/>
      <c r="K34" s="5"/>
      <c r="L34" s="5"/>
      <c r="M34" s="5"/>
      <c r="N34" s="5"/>
      <c r="O34" s="5"/>
      <c r="P34" s="5"/>
      <c r="Q34" s="5"/>
    </row>
    <row r="35" spans="2:17" ht="19" x14ac:dyDescent="0.25">
      <c r="B35" s="9" t="s">
        <v>5</v>
      </c>
      <c r="C35" s="57">
        <v>4</v>
      </c>
      <c r="D35" s="57">
        <v>4</v>
      </c>
      <c r="E35" s="57">
        <v>7</v>
      </c>
      <c r="F35" s="57">
        <v>4</v>
      </c>
      <c r="G35" s="13"/>
      <c r="K35" s="5"/>
      <c r="L35" s="5"/>
      <c r="M35" s="5"/>
      <c r="N35" s="5"/>
      <c r="O35" s="5"/>
      <c r="P35" s="5"/>
      <c r="Q35" s="5"/>
    </row>
    <row r="36" spans="2:17" ht="19" x14ac:dyDescent="0.25">
      <c r="B36" s="9" t="s">
        <v>6</v>
      </c>
      <c r="C36" s="57">
        <v>3</v>
      </c>
      <c r="D36" s="57">
        <v>3</v>
      </c>
      <c r="E36" s="57">
        <v>3</v>
      </c>
      <c r="F36" s="57">
        <v>3</v>
      </c>
      <c r="G36" s="13"/>
      <c r="K36" s="5"/>
      <c r="L36" s="5"/>
      <c r="M36" s="5"/>
      <c r="N36" s="5"/>
      <c r="O36" s="5"/>
      <c r="P36" s="5"/>
      <c r="Q36" s="5"/>
    </row>
    <row r="37" spans="2:17" ht="19" x14ac:dyDescent="0.25">
      <c r="B37" s="9" t="s">
        <v>7</v>
      </c>
      <c r="C37" s="57">
        <v>6</v>
      </c>
      <c r="D37" s="57">
        <v>4</v>
      </c>
      <c r="E37" s="57">
        <v>4.5</v>
      </c>
      <c r="F37" s="57">
        <v>4</v>
      </c>
      <c r="G37" s="13"/>
      <c r="K37" s="5"/>
      <c r="L37" s="5"/>
      <c r="M37" s="5"/>
      <c r="N37" s="5"/>
      <c r="O37" s="5"/>
      <c r="P37" s="5"/>
      <c r="Q37" s="5"/>
    </row>
    <row r="38" spans="2:17" ht="19" x14ac:dyDescent="0.25">
      <c r="B38" s="9" t="s">
        <v>8</v>
      </c>
      <c r="C38" s="57">
        <v>4</v>
      </c>
      <c r="D38" s="57">
        <v>4</v>
      </c>
      <c r="E38" s="57">
        <v>4</v>
      </c>
      <c r="F38" s="57">
        <v>4</v>
      </c>
      <c r="G38" s="13"/>
      <c r="K38" s="5"/>
      <c r="L38" s="5"/>
      <c r="M38" s="5"/>
      <c r="N38" s="5"/>
      <c r="O38" s="5"/>
      <c r="P38" s="5"/>
      <c r="Q38" s="5"/>
    </row>
    <row r="39" spans="2:17" x14ac:dyDescent="0.2">
      <c r="B39" s="9" t="s">
        <v>9</v>
      </c>
      <c r="C39" s="57">
        <v>4</v>
      </c>
      <c r="D39" s="57">
        <v>3</v>
      </c>
      <c r="E39" s="57">
        <v>3</v>
      </c>
      <c r="F39" s="57">
        <v>6</v>
      </c>
      <c r="G39" s="13"/>
      <c r="K39" s="35"/>
      <c r="L39" s="35"/>
      <c r="M39" s="35"/>
      <c r="N39" s="35"/>
      <c r="O39" s="35"/>
    </row>
    <row r="40" spans="2:17" x14ac:dyDescent="0.2">
      <c r="B40" s="9" t="s">
        <v>10</v>
      </c>
      <c r="C40" s="57">
        <v>6</v>
      </c>
      <c r="D40" s="57">
        <v>6</v>
      </c>
      <c r="E40" s="57">
        <v>6.5</v>
      </c>
      <c r="F40" s="57">
        <v>7</v>
      </c>
      <c r="G40" s="13"/>
      <c r="K40" s="35"/>
      <c r="L40" s="35"/>
      <c r="M40" s="35"/>
      <c r="N40" s="35"/>
      <c r="O40" s="35"/>
    </row>
    <row r="41" spans="2:17" x14ac:dyDescent="0.2">
      <c r="B41" s="9" t="s">
        <v>11</v>
      </c>
      <c r="C41" s="57">
        <v>4</v>
      </c>
      <c r="D41" s="57">
        <v>4</v>
      </c>
      <c r="E41" s="57">
        <v>5</v>
      </c>
      <c r="F41" s="57">
        <v>4</v>
      </c>
      <c r="G41" s="13"/>
      <c r="K41" s="35"/>
      <c r="L41" s="35"/>
      <c r="M41" s="35"/>
      <c r="N41" s="35"/>
      <c r="O41" s="35"/>
    </row>
    <row r="42" spans="2:17" x14ac:dyDescent="0.2">
      <c r="B42" s="9" t="s">
        <v>12</v>
      </c>
      <c r="C42" s="57">
        <v>4</v>
      </c>
      <c r="D42" s="57">
        <v>6</v>
      </c>
      <c r="E42" s="57">
        <v>7</v>
      </c>
      <c r="F42" s="57">
        <v>6</v>
      </c>
      <c r="G42" s="13"/>
      <c r="K42" s="35"/>
      <c r="L42" s="35"/>
      <c r="M42" s="35"/>
      <c r="N42" s="35"/>
      <c r="O42" s="35"/>
    </row>
    <row r="43" spans="2:17" x14ac:dyDescent="0.2">
      <c r="B43" s="9" t="s">
        <v>22</v>
      </c>
      <c r="C43" s="57">
        <v>2</v>
      </c>
      <c r="D43" s="57">
        <v>4</v>
      </c>
      <c r="E43" s="57">
        <v>3</v>
      </c>
      <c r="F43" s="57">
        <v>3</v>
      </c>
      <c r="G43" s="13"/>
      <c r="K43" s="35"/>
      <c r="L43" s="35"/>
      <c r="M43" s="35"/>
      <c r="N43" s="35"/>
      <c r="O43" s="35"/>
    </row>
    <row r="44" spans="2:17" x14ac:dyDescent="0.2">
      <c r="B44" s="9" t="s">
        <v>23</v>
      </c>
      <c r="C44" s="57">
        <v>5</v>
      </c>
      <c r="D44" s="57">
        <v>4</v>
      </c>
      <c r="E44" s="57">
        <v>4</v>
      </c>
      <c r="F44" s="57">
        <v>4</v>
      </c>
      <c r="G44" s="13"/>
      <c r="K44" s="35"/>
      <c r="L44" s="35"/>
      <c r="M44" s="35"/>
      <c r="N44" s="35"/>
      <c r="O44" s="35"/>
    </row>
    <row r="45" spans="2:17" x14ac:dyDescent="0.2">
      <c r="B45" s="9" t="s">
        <v>24</v>
      </c>
      <c r="C45" s="57">
        <v>4</v>
      </c>
      <c r="D45" s="57">
        <v>4</v>
      </c>
      <c r="E45" s="57">
        <v>4</v>
      </c>
      <c r="F45" s="57">
        <v>3</v>
      </c>
      <c r="G45" s="13"/>
      <c r="K45" s="35"/>
      <c r="L45" s="35"/>
      <c r="M45" s="35"/>
      <c r="N45" s="35"/>
      <c r="O45" s="35"/>
    </row>
    <row r="46" spans="2:17" x14ac:dyDescent="0.2">
      <c r="B46" s="9" t="s">
        <v>16</v>
      </c>
      <c r="C46" s="13">
        <f>SUM(C32:C45)</f>
        <v>56</v>
      </c>
      <c r="D46" s="13">
        <f>SUM(D32:D45)</f>
        <v>55</v>
      </c>
      <c r="E46" s="13">
        <f>SUM(E32:E45)</f>
        <v>61</v>
      </c>
      <c r="F46" s="13">
        <f>SUM(F32:F45)*2</f>
        <v>123</v>
      </c>
      <c r="G46" s="15">
        <f>SUM(C46:F46)/C25</f>
        <v>21.071428571428573</v>
      </c>
    </row>
    <row r="47" spans="2:17" x14ac:dyDescent="0.2">
      <c r="B47" s="14" t="s">
        <v>15</v>
      </c>
      <c r="C47" s="15">
        <f>C46/C25</f>
        <v>4</v>
      </c>
      <c r="D47" s="15">
        <f>D46/C25</f>
        <v>3.9285714285714284</v>
      </c>
      <c r="E47" s="15">
        <f>E46/C25</f>
        <v>4.3571428571428568</v>
      </c>
      <c r="F47" s="15">
        <f>F46/C25</f>
        <v>8.7857142857142865</v>
      </c>
      <c r="G47" s="76">
        <f>SUM(C47:F47)</f>
        <v>21.071428571428569</v>
      </c>
    </row>
    <row r="50" spans="2:7" ht="21" x14ac:dyDescent="0.25">
      <c r="B50" s="2"/>
      <c r="F50" s="2" t="s">
        <v>65</v>
      </c>
    </row>
    <row r="51" spans="2:7" ht="21" x14ac:dyDescent="0.25">
      <c r="B51" s="2"/>
      <c r="C51" s="59"/>
      <c r="D51" s="3"/>
      <c r="E51" s="3"/>
      <c r="F51" s="2" t="s">
        <v>66</v>
      </c>
      <c r="G51" s="84" t="s">
        <v>198</v>
      </c>
    </row>
    <row r="52" spans="2:7" ht="21" x14ac:dyDescent="0.25">
      <c r="B52" s="2"/>
      <c r="C52" s="3"/>
      <c r="D52" s="3"/>
      <c r="E52" s="3"/>
      <c r="F52" s="3"/>
      <c r="G52" s="84" t="s">
        <v>200</v>
      </c>
    </row>
    <row r="53" spans="2:7" ht="21" x14ac:dyDescent="0.25">
      <c r="B53" s="2"/>
      <c r="C53" s="59"/>
      <c r="D53" s="3"/>
      <c r="E53" s="3"/>
      <c r="F53" s="3"/>
      <c r="G53" s="84" t="s">
        <v>207</v>
      </c>
    </row>
    <row r="54" spans="2:7" ht="21" x14ac:dyDescent="0.25">
      <c r="B54" s="2"/>
      <c r="C54" s="3"/>
      <c r="D54" s="3"/>
      <c r="E54" s="3"/>
      <c r="F54" s="3"/>
    </row>
    <row r="55" spans="2:7" ht="21" x14ac:dyDescent="0.25">
      <c r="B55" s="2"/>
      <c r="C55" s="3"/>
      <c r="D55" s="3"/>
      <c r="E55" s="3"/>
      <c r="F55" s="2" t="s">
        <v>67</v>
      </c>
      <c r="G55" s="84" t="s">
        <v>201</v>
      </c>
    </row>
    <row r="56" spans="2:7" ht="21" x14ac:dyDescent="0.25">
      <c r="B56" s="2"/>
      <c r="C56" s="3"/>
      <c r="D56" s="3"/>
      <c r="E56" s="3"/>
      <c r="F56" s="3"/>
      <c r="G56" s="84" t="s">
        <v>205</v>
      </c>
    </row>
    <row r="57" spans="2:7" ht="21" x14ac:dyDescent="0.25">
      <c r="B57" s="2"/>
      <c r="C57" s="3"/>
      <c r="D57" s="3"/>
      <c r="E57" s="3"/>
      <c r="F57" s="3"/>
    </row>
    <row r="58" spans="2:7" ht="21" x14ac:dyDescent="0.25">
      <c r="B58" s="2"/>
      <c r="C58" s="3"/>
      <c r="D58" s="3"/>
      <c r="E58" s="3"/>
      <c r="F58" s="2" t="s">
        <v>68</v>
      </c>
      <c r="G58" s="84" t="s">
        <v>199</v>
      </c>
    </row>
    <row r="59" spans="2:7" ht="21" x14ac:dyDescent="0.25">
      <c r="B59" s="2"/>
      <c r="C59" s="3"/>
      <c r="D59" s="3"/>
      <c r="E59" s="3"/>
      <c r="F59" s="3"/>
      <c r="G59" s="84" t="s">
        <v>202</v>
      </c>
    </row>
    <row r="60" spans="2:7" ht="21" x14ac:dyDescent="0.25">
      <c r="B60" s="2"/>
      <c r="C60" s="3"/>
      <c r="D60" s="3"/>
      <c r="E60" s="3"/>
      <c r="F60" s="3"/>
      <c r="G60" s="84" t="s">
        <v>206</v>
      </c>
    </row>
    <row r="61" spans="2:7" ht="21" x14ac:dyDescent="0.25">
      <c r="B61" s="2"/>
      <c r="C61" s="3"/>
      <c r="D61" s="3"/>
      <c r="E61" s="3"/>
      <c r="F61" s="2" t="s">
        <v>69</v>
      </c>
      <c r="G61" s="84" t="s">
        <v>204</v>
      </c>
    </row>
    <row r="62" spans="2:7" ht="21" x14ac:dyDescent="0.25">
      <c r="B62" s="2"/>
      <c r="C62" s="3"/>
      <c r="D62" s="3"/>
      <c r="E62" s="3"/>
      <c r="F62" s="3"/>
      <c r="G62" s="84" t="s">
        <v>203</v>
      </c>
    </row>
    <row r="63" spans="2:7" ht="21" x14ac:dyDescent="0.25">
      <c r="B63" s="2"/>
      <c r="C63" s="3"/>
      <c r="D63" s="3"/>
      <c r="E63" s="3"/>
      <c r="F63" s="3"/>
      <c r="G63" s="84" t="s">
        <v>208</v>
      </c>
    </row>
    <row r="64" spans="2:7" ht="21" x14ac:dyDescent="0.25">
      <c r="B64" s="2"/>
      <c r="C64" s="3"/>
      <c r="D64" s="3"/>
      <c r="E64" s="3"/>
      <c r="F64" s="3"/>
    </row>
    <row r="65" spans="2:7" ht="21" x14ac:dyDescent="0.25">
      <c r="B65" s="3"/>
      <c r="C65" s="3"/>
      <c r="D65" s="3"/>
      <c r="E65" s="3"/>
      <c r="F65" s="3"/>
      <c r="G65" s="2"/>
    </row>
    <row r="66" spans="2:7" ht="21" x14ac:dyDescent="0.25">
      <c r="B66" s="3"/>
      <c r="C66" s="3"/>
      <c r="D66" s="3"/>
      <c r="E66" s="3"/>
      <c r="F66" s="3"/>
      <c r="G66" s="3"/>
    </row>
    <row r="67" spans="2:7" ht="21" x14ac:dyDescent="0.25">
      <c r="B67" s="72"/>
      <c r="C67" s="3"/>
      <c r="D67" s="3"/>
      <c r="E67" s="3"/>
      <c r="F67" s="3"/>
      <c r="G67" s="3"/>
    </row>
    <row r="68" spans="2:7" ht="21" x14ac:dyDescent="0.25">
      <c r="B68" s="3"/>
      <c r="C68" s="3"/>
      <c r="D68" s="3"/>
      <c r="E68" s="3"/>
      <c r="F68" s="3"/>
      <c r="G68" s="2"/>
    </row>
    <row r="69" spans="2:7" ht="18.75" customHeight="1" x14ac:dyDescent="0.25">
      <c r="B69" s="73"/>
      <c r="C69" s="2"/>
      <c r="D69" s="2"/>
      <c r="E69" s="2"/>
      <c r="F69" s="2"/>
    </row>
    <row r="70" spans="2:7" ht="18.75" customHeight="1" x14ac:dyDescent="0.2"/>
    <row r="73" spans="2:7" x14ac:dyDescent="0.2">
      <c r="G73" s="17"/>
    </row>
    <row r="80" spans="2:7" x14ac:dyDescent="0.2">
      <c r="B80" s="4"/>
      <c r="C80" s="22"/>
      <c r="D80" s="22"/>
      <c r="E80" s="22"/>
      <c r="F80" s="22"/>
    </row>
    <row r="81" spans="2:7" x14ac:dyDescent="0.2">
      <c r="B81" s="4"/>
      <c r="C81" s="22"/>
      <c r="D81" s="22"/>
      <c r="E81" s="22"/>
      <c r="F81" s="22"/>
    </row>
    <row r="82" spans="2:7" x14ac:dyDescent="0.2">
      <c r="B82" s="4"/>
      <c r="C82" s="4"/>
      <c r="D82" s="4"/>
      <c r="E82" s="4"/>
      <c r="F82" s="4"/>
    </row>
    <row r="83" spans="2:7" x14ac:dyDescent="0.2">
      <c r="B83" s="4"/>
      <c r="C83" s="4"/>
      <c r="D83" s="4"/>
      <c r="E83" s="4"/>
      <c r="F83" s="4"/>
    </row>
    <row r="84" spans="2:7" x14ac:dyDescent="0.2">
      <c r="B84" s="4"/>
      <c r="C84" s="21"/>
      <c r="D84" s="21"/>
      <c r="E84" s="21"/>
      <c r="F84" s="21"/>
      <c r="G84" s="4"/>
    </row>
    <row r="85" spans="2:7" x14ac:dyDescent="0.2">
      <c r="B85" s="4"/>
      <c r="C85" s="4"/>
      <c r="D85" s="4"/>
      <c r="E85" s="4"/>
      <c r="F85" s="4"/>
      <c r="G85" s="4"/>
    </row>
    <row r="86" spans="2:7" ht="23.5" customHeight="1" x14ac:dyDescent="0.2">
      <c r="B86" s="16"/>
      <c r="C86" s="16"/>
      <c r="D86" s="16"/>
      <c r="E86" s="16"/>
      <c r="F86" s="16"/>
      <c r="G86" s="4"/>
    </row>
    <row r="87" spans="2:7" ht="23.5" customHeight="1" x14ac:dyDescent="0.2">
      <c r="B87" s="16"/>
      <c r="C87" s="16"/>
      <c r="D87" s="16"/>
      <c r="E87" s="16"/>
      <c r="F87" s="16"/>
      <c r="G87" s="4"/>
    </row>
    <row r="88" spans="2:7" ht="33.75" customHeight="1" x14ac:dyDescent="0.2">
      <c r="B88" s="16"/>
      <c r="C88" s="16"/>
      <c r="D88" s="16"/>
      <c r="E88" s="16"/>
      <c r="F88" s="16"/>
      <c r="G88" s="21"/>
    </row>
    <row r="89" spans="2:7" x14ac:dyDescent="0.2">
      <c r="B89" s="6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16"/>
    </row>
    <row r="91" spans="2:7" x14ac:dyDescent="0.2">
      <c r="B91" s="4"/>
      <c r="C91" s="4"/>
      <c r="D91" s="4"/>
      <c r="E91" s="4"/>
      <c r="F91" s="4"/>
      <c r="G91" s="16"/>
    </row>
    <row r="92" spans="2:7" x14ac:dyDescent="0.2">
      <c r="B92" s="4"/>
      <c r="C92" s="23"/>
      <c r="D92" s="23"/>
      <c r="E92" s="23"/>
      <c r="F92" s="23"/>
      <c r="G92" s="16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23"/>
      <c r="D96" s="23"/>
      <c r="E96" s="23"/>
      <c r="F96" s="23"/>
      <c r="G96" s="4"/>
    </row>
    <row r="97" spans="2:7" x14ac:dyDescent="0.2">
      <c r="B97" s="4"/>
      <c r="C97" s="23"/>
      <c r="D97" s="23"/>
      <c r="E97" s="23"/>
      <c r="F97" s="23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21"/>
      <c r="D102" s="21"/>
      <c r="E102" s="21"/>
      <c r="F102" s="21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6"/>
      <c r="C106" s="4"/>
      <c r="D106" s="4"/>
      <c r="E106" s="4"/>
      <c r="F106" s="4"/>
      <c r="G106" s="21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23"/>
      <c r="D113" s="23"/>
      <c r="E113" s="23"/>
      <c r="F113" s="23"/>
      <c r="G113" s="4"/>
    </row>
    <row r="114" spans="2:7" x14ac:dyDescent="0.2">
      <c r="B114" s="4"/>
      <c r="C114" s="23"/>
      <c r="D114" s="23"/>
      <c r="E114" s="23"/>
      <c r="F114" s="23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21"/>
      <c r="D119" s="4"/>
      <c r="E119" s="21"/>
      <c r="F119" s="21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G124" s="4"/>
    </row>
    <row r="125" spans="2:7" x14ac:dyDescent="0.2">
      <c r="G125" s="4"/>
    </row>
    <row r="126" spans="2:7" x14ac:dyDescent="0.2">
      <c r="G126" s="4"/>
    </row>
    <row r="127" spans="2:7" x14ac:dyDescent="0.2">
      <c r="G127" s="4"/>
    </row>
  </sheetData>
  <phoneticPr fontId="20" type="noConversion"/>
  <conditionalFormatting sqref="C25">
    <cfRule type="cellIs" dxfId="89" priority="8" operator="lessThan">
      <formula>1</formula>
    </cfRule>
    <cfRule type="cellIs" dxfId="88" priority="9" operator="lessThan">
      <formula>1</formula>
    </cfRule>
  </conditionalFormatting>
  <conditionalFormatting sqref="C32">
    <cfRule type="cellIs" dxfId="87" priority="13" operator="greaterThan">
      <formula>10</formula>
    </cfRule>
  </conditionalFormatting>
  <conditionalFormatting sqref="C32:F45">
    <cfRule type="cellIs" dxfId="86" priority="7" operator="lessThan">
      <formula>1</formula>
    </cfRule>
    <cfRule type="cellIs" dxfId="85" priority="10" operator="lessThan">
      <formula>1</formula>
    </cfRule>
    <cfRule type="cellIs" dxfId="84" priority="11" operator="lessThan">
      <formula>1</formula>
    </cfRule>
    <cfRule type="cellIs" dxfId="83" priority="12" operator="greaterThan">
      <formula>10</formula>
    </cfRule>
  </conditionalFormatting>
  <conditionalFormatting sqref="G28:G30">
    <cfRule type="cellIs" dxfId="82" priority="1" operator="lessThan">
      <formula>1</formula>
    </cfRule>
    <cfRule type="cellIs" dxfId="81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P121"/>
  <sheetViews>
    <sheetView topLeftCell="A41" zoomScale="93" zoomScaleNormal="60" workbookViewId="0">
      <selection activeCell="G54" sqref="G54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6" spans="2:6" ht="21" x14ac:dyDescent="0.25">
      <c r="B6" s="2" t="s">
        <v>45</v>
      </c>
      <c r="C6" s="3">
        <v>3</v>
      </c>
      <c r="D6" s="59"/>
      <c r="E6" s="62"/>
      <c r="F6" s="62"/>
    </row>
    <row r="7" spans="2:6" ht="21" x14ac:dyDescent="0.25">
      <c r="B7" s="2" t="s">
        <v>46</v>
      </c>
      <c r="C7" s="3" t="s">
        <v>99</v>
      </c>
      <c r="D7" s="59"/>
      <c r="E7" s="3"/>
      <c r="F7" s="3"/>
    </row>
    <row r="8" spans="2:6" ht="21" x14ac:dyDescent="0.25">
      <c r="B8" s="2" t="s">
        <v>47</v>
      </c>
      <c r="C8" s="3" t="s">
        <v>100</v>
      </c>
      <c r="D8" s="59"/>
      <c r="E8" s="3"/>
      <c r="F8" s="3"/>
    </row>
    <row r="9" spans="2:6" ht="21" x14ac:dyDescent="0.25">
      <c r="B9" s="2" t="s">
        <v>48</v>
      </c>
      <c r="C9" s="3" t="s">
        <v>101</v>
      </c>
      <c r="D9" s="59"/>
      <c r="E9" s="3"/>
      <c r="F9" s="3"/>
    </row>
    <row r="10" spans="2:6" ht="21" x14ac:dyDescent="0.25">
      <c r="B10" s="2" t="s">
        <v>49</v>
      </c>
      <c r="C10" s="3" t="s">
        <v>102</v>
      </c>
      <c r="D10" s="59"/>
      <c r="E10" s="3"/>
      <c r="F10" s="3"/>
    </row>
    <row r="11" spans="2:6" ht="21" x14ac:dyDescent="0.25">
      <c r="B11" s="2" t="s">
        <v>50</v>
      </c>
      <c r="C11" s="3" t="s">
        <v>111</v>
      </c>
      <c r="D11" s="63"/>
      <c r="E11" s="3"/>
      <c r="F11" s="3"/>
    </row>
    <row r="12" spans="2:6" ht="21" x14ac:dyDescent="0.25">
      <c r="B12" s="2" t="s">
        <v>51</v>
      </c>
      <c r="C12" s="3" t="s">
        <v>104</v>
      </c>
      <c r="D12" s="59"/>
      <c r="E12" s="3"/>
      <c r="F12" s="3"/>
    </row>
    <row r="13" spans="2:6" ht="21" x14ac:dyDescent="0.25">
      <c r="B13" s="2" t="s">
        <v>64</v>
      </c>
      <c r="C13" s="3" t="s">
        <v>105</v>
      </c>
      <c r="D13" s="59"/>
      <c r="E13" s="3"/>
      <c r="F13" s="3"/>
    </row>
    <row r="14" spans="2:6" ht="21" x14ac:dyDescent="0.25">
      <c r="B14" s="2" t="s">
        <v>52</v>
      </c>
      <c r="C14" s="3" t="s">
        <v>106</v>
      </c>
      <c r="D14" s="59"/>
      <c r="E14" s="3"/>
      <c r="F14" s="3"/>
    </row>
    <row r="15" spans="2:6" ht="21" x14ac:dyDescent="0.25">
      <c r="B15" s="2" t="s">
        <v>53</v>
      </c>
      <c r="C15" s="81">
        <v>45216</v>
      </c>
      <c r="D15" s="59"/>
      <c r="E15" s="3"/>
      <c r="F15" s="3"/>
    </row>
    <row r="16" spans="2:6" ht="21" x14ac:dyDescent="0.25">
      <c r="B16" s="2" t="s">
        <v>54</v>
      </c>
      <c r="C16" s="3" t="s">
        <v>112</v>
      </c>
      <c r="D16" s="59"/>
      <c r="E16" s="3"/>
      <c r="F16" s="3"/>
    </row>
    <row r="17" spans="1:16" ht="21" x14ac:dyDescent="0.25">
      <c r="B17" s="2" t="s">
        <v>55</v>
      </c>
      <c r="C17" s="3" t="s">
        <v>108</v>
      </c>
      <c r="D17" s="59"/>
      <c r="E17" s="3"/>
      <c r="F17" s="3"/>
    </row>
    <row r="18" spans="1:16" ht="21" x14ac:dyDescent="0.25">
      <c r="B18" s="2" t="s">
        <v>56</v>
      </c>
      <c r="C18" s="3" t="s">
        <v>113</v>
      </c>
      <c r="D18" s="59"/>
      <c r="E18" s="3"/>
      <c r="F18" s="3"/>
    </row>
    <row r="19" spans="1:16" ht="21" x14ac:dyDescent="0.25">
      <c r="B19" s="2" t="s">
        <v>57</v>
      </c>
      <c r="C19" s="3"/>
      <c r="D19" s="59" t="s">
        <v>58</v>
      </c>
      <c r="E19" s="3"/>
      <c r="F19" s="3"/>
    </row>
    <row r="20" spans="1:16" ht="21" x14ac:dyDescent="0.25">
      <c r="B20" s="2" t="s">
        <v>59</v>
      </c>
      <c r="C20" s="3" t="s">
        <v>109</v>
      </c>
      <c r="D20" s="59"/>
      <c r="E20" s="3"/>
      <c r="F20" s="3"/>
    </row>
    <row r="21" spans="1:16" ht="21" x14ac:dyDescent="0.25">
      <c r="B21" s="2" t="s">
        <v>60</v>
      </c>
      <c r="C21" s="81">
        <v>45227</v>
      </c>
      <c r="D21" s="59"/>
      <c r="E21" s="3"/>
      <c r="F21" s="3"/>
    </row>
    <row r="22" spans="1:16" ht="21" x14ac:dyDescent="0.25">
      <c r="B22" s="2" t="s">
        <v>61</v>
      </c>
      <c r="C22" s="3"/>
      <c r="D22" s="59"/>
      <c r="E22" s="3"/>
      <c r="F22" s="3"/>
    </row>
    <row r="23" spans="1:16" ht="21" x14ac:dyDescent="0.25">
      <c r="B23" s="2" t="s">
        <v>62</v>
      </c>
      <c r="C23" s="3" t="s">
        <v>110</v>
      </c>
      <c r="D23" s="59"/>
      <c r="E23" s="3"/>
      <c r="F23" s="3"/>
    </row>
    <row r="24" spans="1:16" ht="21" x14ac:dyDescent="0.25">
      <c r="A24" s="5"/>
      <c r="B24" s="2" t="s">
        <v>63</v>
      </c>
      <c r="C24" s="3"/>
      <c r="D24" s="59"/>
      <c r="E24" s="3"/>
      <c r="F24" s="3"/>
    </row>
    <row r="25" spans="1:16" s="5" customFormat="1" ht="27" customHeight="1" x14ac:dyDescent="0.25">
      <c r="B25" s="2"/>
      <c r="C25" s="3"/>
      <c r="D25" s="3"/>
      <c r="E25" s="3"/>
      <c r="F25" s="3"/>
      <c r="G25" s="4"/>
    </row>
    <row r="26" spans="1:16" s="5" customFormat="1" ht="21" x14ac:dyDescent="0.25">
      <c r="B26" s="2" t="s">
        <v>19</v>
      </c>
      <c r="C26" s="45">
        <v>14</v>
      </c>
      <c r="D26" s="3"/>
      <c r="E26" s="3"/>
      <c r="F26" s="3"/>
      <c r="G26" s="4"/>
    </row>
    <row r="27" spans="1:16" x14ac:dyDescent="0.2">
      <c r="B27" s="7" t="s">
        <v>13</v>
      </c>
      <c r="C27" s="7" t="s">
        <v>38</v>
      </c>
      <c r="D27" s="7" t="s">
        <v>39</v>
      </c>
      <c r="E27" s="47" t="s">
        <v>40</v>
      </c>
      <c r="F27" s="7" t="s">
        <v>41</v>
      </c>
      <c r="G27" s="40" t="s">
        <v>14</v>
      </c>
    </row>
    <row r="28" spans="1:16" ht="19" x14ac:dyDescent="0.25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3" t="s">
        <v>30</v>
      </c>
      <c r="J28" s="5"/>
      <c r="K28" s="5"/>
      <c r="L28" s="5"/>
      <c r="M28" s="5"/>
      <c r="N28" s="5"/>
      <c r="O28" s="5"/>
      <c r="P28" s="5"/>
    </row>
    <row r="29" spans="1:16" ht="19" x14ac:dyDescent="0.25">
      <c r="B29" s="8"/>
      <c r="C29" s="9" t="s">
        <v>34</v>
      </c>
      <c r="D29" s="9" t="s">
        <v>34</v>
      </c>
      <c r="E29" s="9"/>
      <c r="F29" s="9" t="s">
        <v>35</v>
      </c>
      <c r="G29" s="53" t="s">
        <v>33</v>
      </c>
      <c r="J29" s="5"/>
      <c r="K29" s="5"/>
      <c r="L29" s="5"/>
      <c r="M29" s="5"/>
      <c r="N29" s="5"/>
      <c r="O29" s="5"/>
      <c r="P29" s="5"/>
    </row>
    <row r="30" spans="1:16" ht="19" x14ac:dyDescent="0.25">
      <c r="B30" s="8"/>
      <c r="C30" s="9"/>
      <c r="D30" s="9"/>
      <c r="E30" s="9"/>
      <c r="F30" s="9"/>
      <c r="G30" s="53" t="s">
        <v>32</v>
      </c>
      <c r="J30" s="5"/>
      <c r="K30" s="5"/>
      <c r="L30" s="5"/>
      <c r="M30" s="5"/>
      <c r="N30" s="5"/>
      <c r="O30" s="5"/>
      <c r="P30" s="5"/>
    </row>
    <row r="31" spans="1:16" ht="19" x14ac:dyDescent="0.25">
      <c r="B31" s="10"/>
      <c r="C31" s="11"/>
      <c r="D31" s="11"/>
      <c r="E31" s="11"/>
      <c r="F31" s="11"/>
      <c r="G31" s="54" t="s">
        <v>31</v>
      </c>
      <c r="J31" s="5"/>
      <c r="K31" s="5"/>
      <c r="L31" s="5"/>
      <c r="M31" s="5"/>
      <c r="N31" s="5"/>
      <c r="O31" s="5"/>
      <c r="P31" s="5"/>
    </row>
    <row r="32" spans="1:16" ht="19" x14ac:dyDescent="0.25">
      <c r="B32" s="11" t="s">
        <v>2</v>
      </c>
      <c r="C32" s="56">
        <v>5</v>
      </c>
      <c r="D32" s="56">
        <v>3</v>
      </c>
      <c r="E32" s="56">
        <v>3</v>
      </c>
      <c r="F32" s="56">
        <v>5</v>
      </c>
      <c r="G32" s="55"/>
      <c r="J32" s="5"/>
      <c r="K32" s="5"/>
      <c r="L32" s="5"/>
      <c r="M32" s="5"/>
      <c r="N32" s="5"/>
      <c r="O32" s="5"/>
      <c r="P32" s="5"/>
    </row>
    <row r="33" spans="2:16" ht="19" x14ac:dyDescent="0.25">
      <c r="B33" s="9" t="s">
        <v>71</v>
      </c>
      <c r="C33" s="57">
        <v>4.5</v>
      </c>
      <c r="D33" s="57">
        <v>5</v>
      </c>
      <c r="E33" s="57">
        <v>5</v>
      </c>
      <c r="F33" s="57">
        <v>7</v>
      </c>
      <c r="G33" s="13"/>
      <c r="J33" s="5"/>
      <c r="K33" s="5"/>
      <c r="L33" s="5"/>
      <c r="M33" s="5"/>
      <c r="N33" s="5"/>
      <c r="O33" s="5"/>
      <c r="P33" s="5"/>
    </row>
    <row r="34" spans="2:16" ht="19" x14ac:dyDescent="0.25">
      <c r="B34" s="9" t="s">
        <v>4</v>
      </c>
      <c r="C34" s="57">
        <v>4</v>
      </c>
      <c r="D34" s="57">
        <v>4.5</v>
      </c>
      <c r="E34" s="57">
        <v>4.5</v>
      </c>
      <c r="F34" s="57">
        <v>5</v>
      </c>
      <c r="G34" s="13"/>
      <c r="J34" s="5"/>
      <c r="K34" s="5"/>
      <c r="L34" s="5"/>
      <c r="M34" s="5"/>
      <c r="N34" s="5"/>
      <c r="O34" s="5"/>
      <c r="P34" s="5"/>
    </row>
    <row r="35" spans="2:16" ht="19" x14ac:dyDescent="0.25">
      <c r="B35" s="9" t="s">
        <v>5</v>
      </c>
      <c r="C35" s="57">
        <v>5.5</v>
      </c>
      <c r="D35" s="57">
        <v>3.5</v>
      </c>
      <c r="E35" s="57">
        <v>4.5</v>
      </c>
      <c r="F35" s="57">
        <v>5</v>
      </c>
      <c r="G35" s="13"/>
      <c r="J35" s="5"/>
      <c r="K35" s="5"/>
      <c r="L35" s="5"/>
      <c r="M35" s="5"/>
      <c r="N35" s="5"/>
      <c r="O35" s="5"/>
      <c r="P35" s="5"/>
    </row>
    <row r="36" spans="2:16" ht="19" x14ac:dyDescent="0.25">
      <c r="B36" s="9" t="s">
        <v>6</v>
      </c>
      <c r="C36" s="57">
        <v>4.5</v>
      </c>
      <c r="D36" s="57">
        <v>3</v>
      </c>
      <c r="E36" s="57">
        <v>4</v>
      </c>
      <c r="F36" s="57">
        <v>3.5</v>
      </c>
      <c r="G36" s="13"/>
      <c r="J36" s="5"/>
      <c r="K36" s="5"/>
      <c r="L36" s="5"/>
      <c r="M36" s="5"/>
      <c r="N36" s="5"/>
      <c r="O36" s="5"/>
      <c r="P36" s="5"/>
    </row>
    <row r="37" spans="2:16" ht="19" x14ac:dyDescent="0.25">
      <c r="B37" s="9" t="s">
        <v>7</v>
      </c>
      <c r="C37" s="57">
        <v>6</v>
      </c>
      <c r="D37" s="57">
        <v>5.5</v>
      </c>
      <c r="E37" s="57">
        <v>6</v>
      </c>
      <c r="F37" s="57">
        <v>6</v>
      </c>
      <c r="G37" s="13"/>
      <c r="J37" s="5"/>
      <c r="K37" s="5"/>
      <c r="L37" s="5"/>
      <c r="M37" s="5"/>
      <c r="N37" s="5"/>
      <c r="O37" s="5"/>
      <c r="P37" s="5"/>
    </row>
    <row r="38" spans="2:16" ht="19" x14ac:dyDescent="0.25">
      <c r="B38" s="9" t="s">
        <v>8</v>
      </c>
      <c r="C38" s="57">
        <v>7</v>
      </c>
      <c r="D38" s="57">
        <v>5</v>
      </c>
      <c r="E38" s="57">
        <v>5</v>
      </c>
      <c r="F38" s="57">
        <v>5</v>
      </c>
      <c r="G38" s="13"/>
      <c r="J38" s="5"/>
      <c r="K38" s="5"/>
      <c r="L38" s="5"/>
      <c r="M38" s="5"/>
      <c r="N38" s="5"/>
      <c r="O38" s="5"/>
      <c r="P38" s="5"/>
    </row>
    <row r="39" spans="2:16" ht="19" x14ac:dyDescent="0.25">
      <c r="B39" s="9" t="s">
        <v>9</v>
      </c>
      <c r="C39" s="57">
        <v>5.5</v>
      </c>
      <c r="D39" s="57">
        <v>5.5</v>
      </c>
      <c r="E39" s="57">
        <v>4</v>
      </c>
      <c r="F39" s="57">
        <v>6.5</v>
      </c>
      <c r="G39" s="13"/>
      <c r="J39" s="5"/>
      <c r="K39" s="5"/>
      <c r="L39" s="5"/>
      <c r="M39" s="5"/>
      <c r="N39" s="5"/>
      <c r="O39" s="5"/>
      <c r="P39" s="5"/>
    </row>
    <row r="40" spans="2:16" ht="19" x14ac:dyDescent="0.25">
      <c r="B40" s="9" t="s">
        <v>10</v>
      </c>
      <c r="C40" s="57">
        <v>7</v>
      </c>
      <c r="D40" s="57">
        <v>7.5</v>
      </c>
      <c r="E40" s="57">
        <v>7.5</v>
      </c>
      <c r="F40" s="57">
        <v>7.5</v>
      </c>
      <c r="G40" s="13"/>
      <c r="J40" s="5"/>
      <c r="K40" s="5"/>
      <c r="L40" s="5"/>
      <c r="M40" s="5"/>
      <c r="N40" s="5"/>
      <c r="O40" s="5"/>
      <c r="P40" s="5"/>
    </row>
    <row r="41" spans="2:16" ht="19" x14ac:dyDescent="0.25">
      <c r="B41" s="9" t="s">
        <v>11</v>
      </c>
      <c r="C41" s="57">
        <v>5</v>
      </c>
      <c r="D41" s="57">
        <v>5</v>
      </c>
      <c r="E41" s="57">
        <v>4</v>
      </c>
      <c r="F41" s="57">
        <v>5</v>
      </c>
      <c r="G41" s="13"/>
      <c r="J41" s="5"/>
      <c r="K41" s="5"/>
      <c r="L41" s="5"/>
      <c r="M41" s="5"/>
      <c r="N41" s="5"/>
      <c r="O41" s="5"/>
      <c r="P41" s="5"/>
    </row>
    <row r="42" spans="2:16" ht="19" x14ac:dyDescent="0.25">
      <c r="B42" s="9" t="s">
        <v>12</v>
      </c>
      <c r="C42" s="57">
        <v>5</v>
      </c>
      <c r="D42" s="57">
        <v>4</v>
      </c>
      <c r="E42" s="57">
        <v>4</v>
      </c>
      <c r="F42" s="57">
        <v>4</v>
      </c>
      <c r="G42" s="13"/>
      <c r="J42" s="5"/>
      <c r="K42" s="5"/>
      <c r="L42" s="5"/>
      <c r="M42" s="5"/>
      <c r="N42" s="5"/>
      <c r="O42" s="5"/>
      <c r="P42" s="5"/>
    </row>
    <row r="43" spans="2:16" ht="19" x14ac:dyDescent="0.25">
      <c r="B43" s="9" t="s">
        <v>22</v>
      </c>
      <c r="C43" s="57">
        <v>6</v>
      </c>
      <c r="D43" s="57">
        <v>4</v>
      </c>
      <c r="E43" s="57">
        <v>4</v>
      </c>
      <c r="F43" s="57">
        <v>4</v>
      </c>
      <c r="G43" s="13"/>
      <c r="J43" s="5"/>
      <c r="K43" s="5"/>
      <c r="L43" s="5"/>
      <c r="M43" s="5"/>
      <c r="N43" s="5"/>
      <c r="O43" s="5"/>
      <c r="P43" s="5"/>
    </row>
    <row r="44" spans="2:16" ht="19" x14ac:dyDescent="0.25">
      <c r="B44" s="9" t="s">
        <v>23</v>
      </c>
      <c r="C44" s="57">
        <v>9</v>
      </c>
      <c r="D44" s="57">
        <v>6</v>
      </c>
      <c r="E44" s="57">
        <v>6</v>
      </c>
      <c r="F44" s="57">
        <v>6</v>
      </c>
      <c r="G44" s="13"/>
      <c r="J44" s="5"/>
      <c r="K44" s="5"/>
      <c r="L44" s="5"/>
      <c r="M44" s="5"/>
      <c r="N44" s="5"/>
      <c r="O44" s="5"/>
      <c r="P44" s="5"/>
    </row>
    <row r="45" spans="2:16" ht="19" x14ac:dyDescent="0.25">
      <c r="B45" s="9" t="s">
        <v>24</v>
      </c>
      <c r="C45" s="57">
        <v>5</v>
      </c>
      <c r="D45" s="57">
        <v>4</v>
      </c>
      <c r="E45" s="57">
        <v>6</v>
      </c>
      <c r="F45" s="57">
        <v>4.5</v>
      </c>
      <c r="G45" s="13"/>
      <c r="J45" s="5"/>
      <c r="K45" s="5"/>
      <c r="L45" s="5"/>
      <c r="M45" s="5"/>
      <c r="N45" s="5"/>
      <c r="O45" s="5"/>
      <c r="P45" s="5"/>
    </row>
    <row r="46" spans="2:16" x14ac:dyDescent="0.2">
      <c r="B46" s="9" t="s">
        <v>16</v>
      </c>
      <c r="C46" s="13">
        <f>SUM(C32:C45)</f>
        <v>79</v>
      </c>
      <c r="D46" s="13">
        <f>SUM(D32:D45)</f>
        <v>65.5</v>
      </c>
      <c r="E46" s="13">
        <f>SUM(E32:E45)</f>
        <v>67.5</v>
      </c>
      <c r="F46" s="13">
        <f>SUM(F32:F45)*2</f>
        <v>148</v>
      </c>
      <c r="G46" s="15">
        <f>SUM(C46:F46)/C26</f>
        <v>25.714285714285715</v>
      </c>
    </row>
    <row r="47" spans="2:16" x14ac:dyDescent="0.2">
      <c r="B47" s="14" t="s">
        <v>15</v>
      </c>
      <c r="C47" s="15">
        <f>C46/C26</f>
        <v>5.6428571428571432</v>
      </c>
      <c r="D47" s="15">
        <f>D46/C26</f>
        <v>4.6785714285714288</v>
      </c>
      <c r="E47" s="15">
        <f>E46/C26</f>
        <v>4.8214285714285712</v>
      </c>
      <c r="F47" s="15">
        <f>F46/C26</f>
        <v>10.571428571428571</v>
      </c>
      <c r="G47" s="76">
        <f>SUM(C47:F47)</f>
        <v>25.714285714285715</v>
      </c>
    </row>
    <row r="50" spans="2:7" ht="21" x14ac:dyDescent="0.25">
      <c r="B50" s="2"/>
      <c r="F50" s="2" t="s">
        <v>65</v>
      </c>
    </row>
    <row r="51" spans="2:7" ht="21" x14ac:dyDescent="0.25">
      <c r="B51" s="2"/>
      <c r="C51" s="59"/>
      <c r="D51" s="3"/>
      <c r="E51" s="3"/>
      <c r="F51" s="2" t="s">
        <v>66</v>
      </c>
      <c r="G51" s="3" t="s">
        <v>209</v>
      </c>
    </row>
    <row r="52" spans="2:7" ht="21" x14ac:dyDescent="0.25">
      <c r="B52" s="2"/>
      <c r="C52" s="3"/>
      <c r="D52" s="3"/>
      <c r="E52" s="3"/>
      <c r="F52" s="3"/>
      <c r="G52" s="3" t="s">
        <v>218</v>
      </c>
    </row>
    <row r="53" spans="2:7" ht="21" x14ac:dyDescent="0.25">
      <c r="B53" s="2"/>
      <c r="C53" s="59"/>
      <c r="D53" s="3"/>
      <c r="E53" s="3"/>
      <c r="F53" s="3"/>
      <c r="G53" s="3"/>
    </row>
    <row r="54" spans="2:7" ht="21" x14ac:dyDescent="0.25">
      <c r="B54" s="2"/>
      <c r="C54" s="3"/>
      <c r="D54" s="3"/>
      <c r="E54" s="3"/>
      <c r="F54" s="3"/>
      <c r="G54" s="3"/>
    </row>
    <row r="55" spans="2:7" ht="21" x14ac:dyDescent="0.25">
      <c r="B55" s="2"/>
      <c r="C55" s="3"/>
      <c r="D55" s="3"/>
      <c r="E55" s="3"/>
      <c r="F55" s="2" t="s">
        <v>67</v>
      </c>
      <c r="G55" s="3" t="s">
        <v>210</v>
      </c>
    </row>
    <row r="56" spans="2:7" ht="21" x14ac:dyDescent="0.25">
      <c r="B56" s="2"/>
      <c r="C56" s="3"/>
      <c r="D56" s="3"/>
      <c r="E56" s="3"/>
      <c r="F56" s="3"/>
      <c r="G56" s="3" t="s">
        <v>214</v>
      </c>
    </row>
    <row r="57" spans="2:7" ht="21" x14ac:dyDescent="0.25">
      <c r="B57" s="2"/>
      <c r="C57" s="3"/>
      <c r="D57" s="3"/>
      <c r="E57" s="3"/>
      <c r="F57" s="3"/>
      <c r="G57" s="3"/>
    </row>
    <row r="58" spans="2:7" ht="21" x14ac:dyDescent="0.25">
      <c r="B58" s="2"/>
      <c r="C58" s="3"/>
      <c r="D58" s="3"/>
      <c r="E58" s="3"/>
      <c r="F58" s="2" t="s">
        <v>68</v>
      </c>
      <c r="G58" s="3" t="s">
        <v>211</v>
      </c>
    </row>
    <row r="59" spans="2:7" ht="21" x14ac:dyDescent="0.25">
      <c r="B59" s="2"/>
      <c r="C59" s="3"/>
      <c r="D59" s="3"/>
      <c r="E59" s="3"/>
      <c r="F59" s="3"/>
      <c r="G59" s="3" t="s">
        <v>216</v>
      </c>
    </row>
    <row r="60" spans="2:7" ht="21" x14ac:dyDescent="0.25">
      <c r="B60" s="2"/>
      <c r="C60" s="3"/>
      <c r="D60" s="3"/>
      <c r="E60" s="3"/>
      <c r="F60" s="3"/>
      <c r="G60" s="3"/>
    </row>
    <row r="61" spans="2:7" ht="21" x14ac:dyDescent="0.25">
      <c r="B61" s="2"/>
      <c r="C61" s="3"/>
      <c r="D61" s="3"/>
      <c r="E61" s="3"/>
      <c r="F61" s="2" t="s">
        <v>69</v>
      </c>
      <c r="G61" s="3" t="s">
        <v>212</v>
      </c>
    </row>
    <row r="62" spans="2:7" ht="21" x14ac:dyDescent="0.25">
      <c r="B62" s="2"/>
      <c r="C62" s="3"/>
      <c r="D62" s="3"/>
      <c r="E62" s="3"/>
      <c r="F62" s="3"/>
      <c r="G62" s="3" t="s">
        <v>213</v>
      </c>
    </row>
    <row r="63" spans="2:7" ht="21" x14ac:dyDescent="0.25">
      <c r="B63" s="2"/>
      <c r="C63" s="3"/>
      <c r="D63" s="3"/>
      <c r="E63" s="3"/>
      <c r="F63" s="3"/>
      <c r="G63" s="3" t="s">
        <v>215</v>
      </c>
    </row>
    <row r="64" spans="2:7" ht="21" x14ac:dyDescent="0.25">
      <c r="B64" s="2"/>
      <c r="C64" s="3"/>
      <c r="D64" s="3"/>
      <c r="E64" s="3"/>
      <c r="F64" s="3"/>
      <c r="G64" s="3" t="s">
        <v>217</v>
      </c>
    </row>
    <row r="65" spans="2:7" ht="21" x14ac:dyDescent="0.25">
      <c r="B65" s="3"/>
      <c r="C65" s="3"/>
      <c r="D65" s="3"/>
      <c r="E65" s="3"/>
      <c r="F65" s="3"/>
      <c r="G65" s="2"/>
    </row>
    <row r="66" spans="2:7" ht="21" x14ac:dyDescent="0.25">
      <c r="B66" s="3"/>
      <c r="C66" s="3"/>
      <c r="D66" s="3"/>
      <c r="E66" s="3"/>
      <c r="F66" s="3"/>
      <c r="G66" s="3"/>
    </row>
    <row r="67" spans="2:7" ht="18.75" customHeight="1" x14ac:dyDescent="0.25">
      <c r="B67" s="72"/>
      <c r="C67" s="3"/>
      <c r="D67" s="3"/>
      <c r="E67" s="3"/>
      <c r="F67" s="3"/>
      <c r="G67" s="3"/>
    </row>
    <row r="68" spans="2:7" ht="18.75" customHeight="1" x14ac:dyDescent="0.25">
      <c r="B68" s="3"/>
      <c r="C68" s="3"/>
      <c r="D68" s="3"/>
      <c r="E68" s="3"/>
      <c r="F68" s="3"/>
      <c r="G68" s="2"/>
    </row>
    <row r="78" spans="2:7" x14ac:dyDescent="0.2">
      <c r="B78" s="4"/>
      <c r="C78" s="22"/>
      <c r="D78" s="22"/>
      <c r="E78" s="22"/>
      <c r="F78" s="22"/>
      <c r="G78" s="4"/>
    </row>
    <row r="79" spans="2:7" x14ac:dyDescent="0.2">
      <c r="B79" s="4"/>
      <c r="C79" s="22"/>
      <c r="D79" s="22"/>
      <c r="E79" s="22"/>
      <c r="F79" s="22"/>
      <c r="G79" s="4"/>
    </row>
    <row r="80" spans="2:7" x14ac:dyDescent="0.2">
      <c r="B80" s="4"/>
      <c r="C80" s="4"/>
      <c r="D80" s="4"/>
      <c r="E80" s="4"/>
      <c r="F80" s="4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21"/>
      <c r="D82" s="21"/>
      <c r="E82" s="21"/>
      <c r="F82" s="21"/>
      <c r="G82" s="21"/>
    </row>
    <row r="83" spans="2:7" x14ac:dyDescent="0.2">
      <c r="B83" s="4"/>
      <c r="C83" s="4"/>
      <c r="D83" s="4"/>
      <c r="E83" s="4"/>
      <c r="F83" s="4"/>
      <c r="G83" s="4"/>
    </row>
    <row r="84" spans="2:7" ht="23.5" customHeight="1" x14ac:dyDescent="0.2">
      <c r="B84" s="16"/>
      <c r="C84" s="16"/>
      <c r="D84" s="16"/>
      <c r="E84" s="16"/>
      <c r="F84" s="16"/>
      <c r="G84" s="16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33.75" customHeight="1" x14ac:dyDescent="0.2">
      <c r="B86" s="16"/>
      <c r="C86" s="16"/>
      <c r="D86" s="16"/>
      <c r="E86" s="16"/>
      <c r="F86" s="16"/>
      <c r="G86" s="16"/>
    </row>
    <row r="87" spans="2:7" x14ac:dyDescent="0.2">
      <c r="B87" s="6"/>
      <c r="C87" s="4"/>
      <c r="D87" s="4"/>
      <c r="E87" s="4"/>
      <c r="F87" s="4"/>
      <c r="G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23"/>
      <c r="D90" s="23"/>
      <c r="E90" s="23"/>
      <c r="F90" s="23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3"/>
      <c r="D94" s="23"/>
      <c r="E94" s="23"/>
      <c r="F94" s="23"/>
      <c r="G94" s="4"/>
    </row>
    <row r="95" spans="2:7" x14ac:dyDescent="0.2">
      <c r="B95" s="4"/>
      <c r="C95" s="23"/>
      <c r="D95" s="23"/>
      <c r="E95" s="23"/>
      <c r="F95" s="23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21"/>
      <c r="D100" s="21"/>
      <c r="E100" s="21"/>
      <c r="F100" s="21"/>
      <c r="G100" s="21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6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23"/>
      <c r="D111" s="23"/>
      <c r="E111" s="23"/>
      <c r="F111" s="23"/>
      <c r="G111" s="4"/>
    </row>
    <row r="112" spans="2:7" x14ac:dyDescent="0.2">
      <c r="B112" s="4"/>
      <c r="C112" s="23"/>
      <c r="D112" s="23"/>
      <c r="E112" s="23"/>
      <c r="F112" s="23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21"/>
      <c r="D117" s="4"/>
      <c r="E117" s="21"/>
      <c r="F117" s="21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</sheetData>
  <conditionalFormatting sqref="C26">
    <cfRule type="cellIs" dxfId="80" priority="8" operator="lessThan">
      <formula>1</formula>
    </cfRule>
    <cfRule type="cellIs" dxfId="79" priority="9" operator="lessThan">
      <formula>1</formula>
    </cfRule>
  </conditionalFormatting>
  <conditionalFormatting sqref="C32">
    <cfRule type="cellIs" dxfId="78" priority="13" operator="greaterThan">
      <formula>10</formula>
    </cfRule>
  </conditionalFormatting>
  <conditionalFormatting sqref="C32:F45">
    <cfRule type="cellIs" dxfId="77" priority="7" operator="lessThan">
      <formula>1</formula>
    </cfRule>
    <cfRule type="cellIs" dxfId="76" priority="10" operator="lessThan">
      <formula>1</formula>
    </cfRule>
    <cfRule type="cellIs" dxfId="75" priority="11" operator="lessThan">
      <formula>1</formula>
    </cfRule>
    <cfRule type="cellIs" dxfId="74" priority="12" operator="greaterThan">
      <formula>10</formula>
    </cfRule>
  </conditionalFormatting>
  <conditionalFormatting sqref="G28:G30">
    <cfRule type="cellIs" dxfId="73" priority="1" operator="lessThan">
      <formula>1</formula>
    </cfRule>
    <cfRule type="cellIs" dxfId="72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Q115"/>
  <sheetViews>
    <sheetView topLeftCell="A43" zoomScale="94" zoomScaleNormal="60" workbookViewId="0">
      <selection activeCell="G64" sqref="G64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6" spans="2:5" ht="21" x14ac:dyDescent="0.25">
      <c r="B6" s="2" t="s">
        <v>45</v>
      </c>
      <c r="C6" s="62">
        <v>4</v>
      </c>
      <c r="D6" s="59"/>
      <c r="E6" s="62"/>
    </row>
    <row r="7" spans="2:5" ht="21" x14ac:dyDescent="0.25">
      <c r="B7" s="2" t="s">
        <v>46</v>
      </c>
      <c r="C7" s="3" t="s">
        <v>114</v>
      </c>
      <c r="D7" s="59"/>
      <c r="E7" s="3"/>
    </row>
    <row r="8" spans="2:5" ht="21" x14ac:dyDescent="0.25">
      <c r="B8" s="2" t="s">
        <v>47</v>
      </c>
      <c r="C8" s="3" t="s">
        <v>115</v>
      </c>
      <c r="D8" s="59"/>
      <c r="E8" s="3"/>
    </row>
    <row r="9" spans="2:5" ht="21" x14ac:dyDescent="0.25">
      <c r="B9" s="2" t="s">
        <v>48</v>
      </c>
      <c r="C9" s="3" t="s">
        <v>85</v>
      </c>
      <c r="D9" s="59"/>
      <c r="E9" s="3"/>
    </row>
    <row r="10" spans="2:5" ht="21" x14ac:dyDescent="0.25">
      <c r="B10" s="2" t="s">
        <v>49</v>
      </c>
      <c r="C10" s="3" t="s">
        <v>116</v>
      </c>
      <c r="D10" s="59"/>
      <c r="E10" s="3"/>
    </row>
    <row r="11" spans="2:5" ht="21" x14ac:dyDescent="0.25">
      <c r="B11" s="2" t="s">
        <v>50</v>
      </c>
      <c r="C11" s="3" t="s">
        <v>117</v>
      </c>
      <c r="D11" s="63"/>
      <c r="E11" s="3"/>
    </row>
    <row r="12" spans="2:5" ht="21" x14ac:dyDescent="0.25">
      <c r="B12" s="2" t="s">
        <v>51</v>
      </c>
      <c r="C12" s="3" t="s">
        <v>88</v>
      </c>
      <c r="D12" s="59"/>
      <c r="E12" s="3"/>
    </row>
    <row r="13" spans="2:5" ht="21" x14ac:dyDescent="0.25">
      <c r="B13" s="2" t="s">
        <v>52</v>
      </c>
      <c r="C13" s="3" t="s">
        <v>118</v>
      </c>
      <c r="D13" s="59"/>
      <c r="E13" s="3"/>
    </row>
    <row r="14" spans="2:5" ht="21" x14ac:dyDescent="0.25">
      <c r="B14" s="2" t="s">
        <v>53</v>
      </c>
      <c r="C14" s="3" t="s">
        <v>119</v>
      </c>
      <c r="D14" s="59"/>
      <c r="E14" s="3"/>
    </row>
    <row r="15" spans="2:5" ht="21" x14ac:dyDescent="0.25">
      <c r="B15" s="2" t="s">
        <v>54</v>
      </c>
      <c r="C15" s="3" t="s">
        <v>120</v>
      </c>
      <c r="D15" s="59"/>
      <c r="E15" s="3"/>
    </row>
    <row r="16" spans="2:5" ht="21" x14ac:dyDescent="0.25">
      <c r="B16" s="2" t="s">
        <v>55</v>
      </c>
      <c r="C16" s="3" t="s">
        <v>121</v>
      </c>
      <c r="D16" s="59"/>
      <c r="E16" s="3"/>
    </row>
    <row r="17" spans="2:17" ht="21" x14ac:dyDescent="0.25">
      <c r="B17" s="2" t="s">
        <v>56</v>
      </c>
      <c r="C17" s="3">
        <v>4</v>
      </c>
      <c r="D17" s="59"/>
      <c r="E17" s="3"/>
    </row>
    <row r="18" spans="2:17" ht="21" x14ac:dyDescent="0.25">
      <c r="B18" s="2" t="s">
        <v>57</v>
      </c>
      <c r="C18" s="3" t="s">
        <v>122</v>
      </c>
      <c r="D18" s="59"/>
      <c r="E18" s="3"/>
    </row>
    <row r="19" spans="2:17" ht="21" x14ac:dyDescent="0.25">
      <c r="B19" s="2" t="s">
        <v>59</v>
      </c>
      <c r="C19" s="3" t="s">
        <v>123</v>
      </c>
      <c r="D19" s="59"/>
      <c r="E19" s="3"/>
    </row>
    <row r="20" spans="2:17" ht="21" x14ac:dyDescent="0.25">
      <c r="B20" s="2" t="s">
        <v>60</v>
      </c>
      <c r="C20" s="3" t="s">
        <v>124</v>
      </c>
      <c r="D20" s="59"/>
      <c r="E20" s="3"/>
    </row>
    <row r="21" spans="2:17" ht="21" x14ac:dyDescent="0.25">
      <c r="B21" s="2" t="s">
        <v>61</v>
      </c>
      <c r="C21" s="3" t="s">
        <v>125</v>
      </c>
      <c r="D21" s="59"/>
      <c r="E21" s="3"/>
    </row>
    <row r="22" spans="2:17" ht="21" x14ac:dyDescent="0.25">
      <c r="B22" s="2" t="s">
        <v>62</v>
      </c>
      <c r="C22" s="3"/>
      <c r="D22" s="59"/>
      <c r="E22" s="3"/>
    </row>
    <row r="23" spans="2:17" s="5" customFormat="1" ht="27" customHeight="1" x14ac:dyDescent="0.25">
      <c r="B23" s="2" t="s">
        <v>63</v>
      </c>
      <c r="C23" s="3"/>
      <c r="D23" s="59"/>
      <c r="E23" s="3"/>
      <c r="F23" s="3"/>
      <c r="G23" s="4"/>
    </row>
    <row r="24" spans="2:17" s="5" customFormat="1" ht="27" customHeight="1" x14ac:dyDescent="0.25">
      <c r="B24" s="2"/>
      <c r="C24" s="3"/>
      <c r="D24" s="3"/>
      <c r="E24" s="3"/>
      <c r="F24" s="3"/>
      <c r="G24" s="4"/>
    </row>
    <row r="25" spans="2:17" s="5" customFormat="1" ht="21" x14ac:dyDescent="0.25">
      <c r="B25" s="2" t="s">
        <v>19</v>
      </c>
      <c r="C25" s="45">
        <v>14</v>
      </c>
      <c r="D25" s="3"/>
      <c r="E25" s="3" t="s">
        <v>44</v>
      </c>
      <c r="F25" s="3"/>
      <c r="G25" s="4"/>
    </row>
    <row r="26" spans="2:17" x14ac:dyDescent="0.2">
      <c r="B26" s="6"/>
    </row>
    <row r="27" spans="2:17" x14ac:dyDescent="0.2">
      <c r="B27" s="7" t="s">
        <v>13</v>
      </c>
      <c r="C27" s="7" t="s">
        <v>38</v>
      </c>
      <c r="D27" s="7" t="s">
        <v>39</v>
      </c>
      <c r="E27" s="47" t="s">
        <v>40</v>
      </c>
      <c r="F27" s="7" t="s">
        <v>41</v>
      </c>
      <c r="G27" s="40" t="s">
        <v>14</v>
      </c>
    </row>
    <row r="28" spans="2:17" ht="19" x14ac:dyDescent="0.25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3" t="s">
        <v>30</v>
      </c>
      <c r="J28" s="5"/>
      <c r="K28" s="5"/>
      <c r="L28" s="5"/>
      <c r="M28" s="5"/>
      <c r="N28" s="5"/>
      <c r="O28" s="5"/>
      <c r="P28" s="5"/>
      <c r="Q28" s="5"/>
    </row>
    <row r="29" spans="2:17" ht="19" x14ac:dyDescent="0.25">
      <c r="B29" s="8"/>
      <c r="C29" s="9" t="s">
        <v>34</v>
      </c>
      <c r="D29" s="9" t="s">
        <v>34</v>
      </c>
      <c r="E29" s="9"/>
      <c r="F29" s="9" t="s">
        <v>35</v>
      </c>
      <c r="G29" s="53" t="s">
        <v>33</v>
      </c>
      <c r="J29" s="5"/>
      <c r="K29" s="5"/>
      <c r="L29" s="5"/>
      <c r="M29" s="5"/>
      <c r="N29" s="5"/>
      <c r="O29" s="5"/>
      <c r="P29" s="5"/>
      <c r="Q29" s="5"/>
    </row>
    <row r="30" spans="2:17" ht="19" x14ac:dyDescent="0.25">
      <c r="B30" s="8"/>
      <c r="C30" s="9"/>
      <c r="D30" s="9"/>
      <c r="E30" s="9"/>
      <c r="F30" s="9"/>
      <c r="G30" s="53" t="s">
        <v>32</v>
      </c>
      <c r="J30" s="5"/>
      <c r="K30" s="5"/>
      <c r="L30" s="5"/>
      <c r="M30" s="5"/>
      <c r="N30" s="5"/>
      <c r="O30" s="5"/>
      <c r="P30" s="5"/>
      <c r="Q30" s="5"/>
    </row>
    <row r="31" spans="2:17" ht="19" x14ac:dyDescent="0.25">
      <c r="B31" s="10"/>
      <c r="C31" s="11"/>
      <c r="D31" s="11"/>
      <c r="E31" s="11"/>
      <c r="F31" s="11"/>
      <c r="G31" s="54" t="s">
        <v>31</v>
      </c>
      <c r="J31" s="5"/>
      <c r="K31" s="5"/>
      <c r="L31" s="5"/>
      <c r="M31" s="5"/>
      <c r="N31" s="5"/>
      <c r="O31" s="5"/>
      <c r="P31" s="5"/>
      <c r="Q31" s="5"/>
    </row>
    <row r="32" spans="2:17" ht="19" x14ac:dyDescent="0.25">
      <c r="B32" s="11" t="s">
        <v>2</v>
      </c>
      <c r="C32" s="56">
        <v>5</v>
      </c>
      <c r="D32" s="56">
        <v>5</v>
      </c>
      <c r="E32" s="56">
        <v>5</v>
      </c>
      <c r="F32" s="56">
        <v>7</v>
      </c>
      <c r="G32" s="55"/>
      <c r="J32" s="5"/>
      <c r="K32" s="5"/>
      <c r="L32" s="5"/>
      <c r="M32" s="5"/>
      <c r="N32" s="5"/>
      <c r="O32" s="5"/>
      <c r="P32" s="5"/>
      <c r="Q32" s="5"/>
    </row>
    <row r="33" spans="2:17" ht="19" x14ac:dyDescent="0.25">
      <c r="B33" s="9" t="s">
        <v>71</v>
      </c>
      <c r="C33" s="57">
        <v>3.5</v>
      </c>
      <c r="D33" s="57">
        <v>4.5</v>
      </c>
      <c r="E33" s="57">
        <v>5</v>
      </c>
      <c r="F33" s="57">
        <v>5.5</v>
      </c>
      <c r="G33" s="13"/>
      <c r="J33" s="5"/>
      <c r="K33" s="5"/>
      <c r="L33" s="5"/>
      <c r="M33" s="5"/>
      <c r="N33" s="5"/>
      <c r="O33" s="5"/>
      <c r="P33" s="5"/>
      <c r="Q33" s="5"/>
    </row>
    <row r="34" spans="2:17" ht="19" x14ac:dyDescent="0.25">
      <c r="B34" s="9" t="s">
        <v>4</v>
      </c>
      <c r="C34" s="57">
        <v>7</v>
      </c>
      <c r="D34" s="57">
        <v>6</v>
      </c>
      <c r="E34" s="57">
        <v>6</v>
      </c>
      <c r="F34" s="57">
        <v>7</v>
      </c>
      <c r="G34" s="13"/>
      <c r="J34" s="5"/>
      <c r="K34" s="5"/>
      <c r="L34" s="5"/>
      <c r="M34" s="5"/>
      <c r="N34" s="5"/>
      <c r="O34" s="5"/>
      <c r="P34" s="5"/>
      <c r="Q34" s="5"/>
    </row>
    <row r="35" spans="2:17" ht="19" x14ac:dyDescent="0.25">
      <c r="B35" s="9" t="s">
        <v>5</v>
      </c>
      <c r="C35" s="57">
        <v>4</v>
      </c>
      <c r="D35" s="57">
        <v>4</v>
      </c>
      <c r="E35" s="57">
        <v>5</v>
      </c>
      <c r="F35" s="57">
        <v>6</v>
      </c>
      <c r="G35" s="13"/>
      <c r="J35" s="5"/>
      <c r="K35" s="5"/>
      <c r="L35" s="5"/>
      <c r="M35" s="5"/>
      <c r="N35" s="5"/>
      <c r="O35" s="5"/>
      <c r="P35" s="5"/>
      <c r="Q35" s="5"/>
    </row>
    <row r="36" spans="2:17" ht="19" x14ac:dyDescent="0.25">
      <c r="B36" s="9" t="s">
        <v>6</v>
      </c>
      <c r="C36" s="57">
        <v>5</v>
      </c>
      <c r="D36" s="57">
        <v>5</v>
      </c>
      <c r="E36" s="57">
        <v>5</v>
      </c>
      <c r="F36" s="57">
        <v>5.5</v>
      </c>
      <c r="G36" s="13"/>
      <c r="J36" s="5"/>
      <c r="K36" s="5"/>
      <c r="L36" s="5"/>
      <c r="M36" s="5"/>
      <c r="N36" s="5"/>
      <c r="O36" s="5"/>
      <c r="P36" s="5"/>
      <c r="Q36" s="5"/>
    </row>
    <row r="37" spans="2:17" ht="19" x14ac:dyDescent="0.25">
      <c r="B37" s="9" t="s">
        <v>7</v>
      </c>
      <c r="C37" s="57">
        <v>7</v>
      </c>
      <c r="D37" s="57">
        <v>6</v>
      </c>
      <c r="E37" s="57">
        <v>6</v>
      </c>
      <c r="F37" s="57">
        <v>6.5</v>
      </c>
      <c r="G37" s="13"/>
      <c r="J37" s="5"/>
      <c r="K37" s="5"/>
      <c r="L37" s="5"/>
      <c r="M37" s="5"/>
      <c r="N37" s="5"/>
      <c r="O37" s="5"/>
      <c r="P37" s="5"/>
      <c r="Q37" s="5"/>
    </row>
    <row r="38" spans="2:17" ht="19" x14ac:dyDescent="0.25">
      <c r="B38" s="9" t="s">
        <v>8</v>
      </c>
      <c r="C38" s="57">
        <v>4</v>
      </c>
      <c r="D38" s="57">
        <v>4</v>
      </c>
      <c r="E38" s="57">
        <v>4</v>
      </c>
      <c r="F38" s="57">
        <v>4</v>
      </c>
      <c r="G38" s="13"/>
      <c r="J38" s="5"/>
      <c r="K38" s="5"/>
      <c r="L38" s="5"/>
      <c r="M38" s="5"/>
      <c r="N38" s="5"/>
      <c r="O38" s="5"/>
      <c r="P38" s="5"/>
      <c r="Q38" s="5"/>
    </row>
    <row r="39" spans="2:17" ht="19" x14ac:dyDescent="0.25">
      <c r="B39" s="9" t="s">
        <v>9</v>
      </c>
      <c r="C39" s="57">
        <v>6</v>
      </c>
      <c r="D39" s="57">
        <v>7</v>
      </c>
      <c r="E39" s="57">
        <v>6</v>
      </c>
      <c r="F39" s="57">
        <v>7</v>
      </c>
      <c r="G39" s="13"/>
      <c r="J39" s="5"/>
      <c r="K39" s="5"/>
      <c r="L39" s="5"/>
      <c r="M39" s="5"/>
      <c r="N39" s="5"/>
      <c r="O39" s="5"/>
      <c r="P39" s="5"/>
      <c r="Q39" s="5"/>
    </row>
    <row r="40" spans="2:17" ht="19" x14ac:dyDescent="0.25">
      <c r="B40" s="9" t="s">
        <v>10</v>
      </c>
      <c r="C40" s="57">
        <v>6</v>
      </c>
      <c r="D40" s="57">
        <v>6</v>
      </c>
      <c r="E40" s="57">
        <v>7</v>
      </c>
      <c r="F40" s="57">
        <v>7</v>
      </c>
      <c r="G40" s="13"/>
      <c r="J40" s="5"/>
      <c r="K40" s="5"/>
      <c r="L40" s="5"/>
      <c r="M40" s="5"/>
      <c r="N40" s="5"/>
      <c r="O40" s="5"/>
      <c r="P40" s="5"/>
      <c r="Q40" s="5"/>
    </row>
    <row r="41" spans="2:17" ht="19" x14ac:dyDescent="0.25">
      <c r="B41" s="9" t="s">
        <v>11</v>
      </c>
      <c r="C41" s="57">
        <v>5</v>
      </c>
      <c r="D41" s="57">
        <v>5</v>
      </c>
      <c r="E41" s="57">
        <v>5</v>
      </c>
      <c r="F41" s="57">
        <v>6</v>
      </c>
      <c r="G41" s="13"/>
      <c r="J41" s="5"/>
      <c r="K41" s="5"/>
      <c r="L41" s="5"/>
      <c r="M41" s="5"/>
      <c r="N41" s="5"/>
      <c r="O41" s="5"/>
      <c r="P41" s="5"/>
      <c r="Q41" s="5"/>
    </row>
    <row r="42" spans="2:17" ht="19" x14ac:dyDescent="0.25">
      <c r="B42" s="9" t="s">
        <v>12</v>
      </c>
      <c r="C42" s="57">
        <v>7</v>
      </c>
      <c r="D42" s="57">
        <v>4</v>
      </c>
      <c r="E42" s="57">
        <v>6</v>
      </c>
      <c r="F42" s="57">
        <v>8</v>
      </c>
      <c r="G42" s="13"/>
      <c r="J42" s="5"/>
      <c r="K42" s="5"/>
      <c r="L42" s="5"/>
      <c r="M42" s="5"/>
      <c r="N42" s="5"/>
      <c r="O42" s="5"/>
      <c r="P42" s="5"/>
      <c r="Q42" s="5"/>
    </row>
    <row r="43" spans="2:17" ht="19" x14ac:dyDescent="0.25">
      <c r="B43" s="9" t="s">
        <v>22</v>
      </c>
      <c r="C43" s="57">
        <v>3</v>
      </c>
      <c r="D43" s="57">
        <v>3</v>
      </c>
      <c r="E43" s="57">
        <v>4</v>
      </c>
      <c r="F43" s="57">
        <v>4</v>
      </c>
      <c r="G43" s="13"/>
      <c r="J43" s="5"/>
      <c r="K43" s="5"/>
      <c r="L43" s="5"/>
      <c r="M43" s="5"/>
      <c r="N43" s="5"/>
      <c r="O43" s="5"/>
      <c r="P43" s="5"/>
      <c r="Q43" s="5"/>
    </row>
    <row r="44" spans="2:17" ht="19" x14ac:dyDescent="0.25">
      <c r="B44" s="9" t="s">
        <v>23</v>
      </c>
      <c r="C44" s="57">
        <v>7</v>
      </c>
      <c r="D44" s="57">
        <v>4</v>
      </c>
      <c r="E44" s="57">
        <v>5</v>
      </c>
      <c r="F44" s="57">
        <v>5</v>
      </c>
      <c r="G44" s="13"/>
      <c r="J44" s="5"/>
      <c r="K44" s="5"/>
      <c r="L44" s="5"/>
      <c r="M44" s="5"/>
      <c r="N44" s="5"/>
      <c r="O44" s="5"/>
      <c r="P44" s="5"/>
      <c r="Q44" s="5"/>
    </row>
    <row r="45" spans="2:17" ht="19" x14ac:dyDescent="0.25">
      <c r="B45" s="9" t="s">
        <v>24</v>
      </c>
      <c r="C45" s="57">
        <v>4</v>
      </c>
      <c r="D45" s="57">
        <v>6</v>
      </c>
      <c r="E45" s="57">
        <v>4</v>
      </c>
      <c r="F45" s="57">
        <v>4</v>
      </c>
      <c r="G45" s="13"/>
      <c r="J45" s="5"/>
      <c r="K45" s="5"/>
      <c r="L45" s="5"/>
      <c r="M45" s="5"/>
      <c r="N45" s="5"/>
      <c r="O45" s="5"/>
      <c r="P45" s="5"/>
      <c r="Q45" s="5"/>
    </row>
    <row r="46" spans="2:17" ht="19" x14ac:dyDescent="0.25">
      <c r="B46" s="9" t="s">
        <v>16</v>
      </c>
      <c r="C46" s="13">
        <f>SUM(C32:C45)</f>
        <v>73.5</v>
      </c>
      <c r="D46" s="13">
        <f>SUM(D32:D45)</f>
        <v>69.5</v>
      </c>
      <c r="E46" s="13">
        <f>SUM(E32:E45)</f>
        <v>73</v>
      </c>
      <c r="F46" s="13">
        <f>SUM(F32:F45)*2</f>
        <v>165</v>
      </c>
      <c r="G46" s="15">
        <f>SUM(C46:F46)/C25</f>
        <v>27.214285714285715</v>
      </c>
      <c r="J46" s="5"/>
      <c r="K46" s="5"/>
      <c r="L46" s="5"/>
      <c r="M46" s="5"/>
      <c r="N46" s="5"/>
      <c r="O46" s="5"/>
      <c r="P46" s="5"/>
      <c r="Q46" s="5"/>
    </row>
    <row r="47" spans="2:17" ht="19" x14ac:dyDescent="0.25">
      <c r="B47" s="14" t="s">
        <v>15</v>
      </c>
      <c r="C47" s="15">
        <f>C46/C25</f>
        <v>5.25</v>
      </c>
      <c r="D47" s="15">
        <f>D46/C25</f>
        <v>4.9642857142857144</v>
      </c>
      <c r="E47" s="15">
        <f>E46/C25</f>
        <v>5.2142857142857144</v>
      </c>
      <c r="F47" s="15">
        <f>F46/C25</f>
        <v>11.785714285714286</v>
      </c>
      <c r="G47" s="76">
        <f>SUM(C47:F47)</f>
        <v>27.214285714285715</v>
      </c>
      <c r="J47" s="5"/>
      <c r="K47" s="5"/>
      <c r="L47" s="5"/>
      <c r="M47" s="5"/>
      <c r="N47" s="5"/>
      <c r="O47" s="5"/>
      <c r="P47" s="5"/>
      <c r="Q47" s="5"/>
    </row>
    <row r="48" spans="2:17" ht="18.75" customHeight="1" x14ac:dyDescent="0.25">
      <c r="J48" s="5"/>
      <c r="K48" s="5"/>
      <c r="L48" s="5"/>
      <c r="M48" s="5"/>
      <c r="N48" s="5"/>
      <c r="O48" s="5"/>
      <c r="P48" s="5"/>
      <c r="Q48" s="5"/>
    </row>
    <row r="50" spans="2:7" ht="21" x14ac:dyDescent="0.25">
      <c r="B50" s="2"/>
      <c r="F50" s="2" t="s">
        <v>65</v>
      </c>
    </row>
    <row r="51" spans="2:7" ht="21" x14ac:dyDescent="0.25">
      <c r="B51" s="2"/>
      <c r="C51" s="59"/>
      <c r="D51" s="3"/>
      <c r="E51" s="3"/>
      <c r="F51" s="2" t="s">
        <v>66</v>
      </c>
      <c r="G51" s="3" t="s">
        <v>219</v>
      </c>
    </row>
    <row r="52" spans="2:7" ht="21" x14ac:dyDescent="0.25">
      <c r="B52" s="2"/>
      <c r="C52" s="3"/>
      <c r="D52" s="3"/>
      <c r="E52" s="3"/>
      <c r="F52" s="3"/>
      <c r="G52" s="3" t="s">
        <v>226</v>
      </c>
    </row>
    <row r="53" spans="2:7" ht="21" x14ac:dyDescent="0.25">
      <c r="B53" s="2"/>
      <c r="C53" s="59"/>
      <c r="D53" s="3"/>
      <c r="E53" s="3"/>
      <c r="F53" s="3"/>
      <c r="G53" s="3" t="s">
        <v>227</v>
      </c>
    </row>
    <row r="54" spans="2:7" ht="21" x14ac:dyDescent="0.25">
      <c r="B54" s="2"/>
      <c r="C54" s="3"/>
      <c r="D54" s="3"/>
      <c r="E54" s="3"/>
      <c r="F54" s="3"/>
      <c r="G54" s="3"/>
    </row>
    <row r="55" spans="2:7" ht="21" x14ac:dyDescent="0.25">
      <c r="B55" s="2"/>
      <c r="C55" s="3"/>
      <c r="D55" s="3"/>
      <c r="E55" s="3"/>
      <c r="F55" s="2" t="s">
        <v>67</v>
      </c>
      <c r="G55" s="3" t="s">
        <v>221</v>
      </c>
    </row>
    <row r="56" spans="2:7" ht="21" x14ac:dyDescent="0.25">
      <c r="B56" s="2"/>
      <c r="C56" s="3"/>
      <c r="D56" s="3"/>
      <c r="E56" s="3"/>
      <c r="F56" s="3"/>
      <c r="G56" s="3" t="s">
        <v>228</v>
      </c>
    </row>
    <row r="57" spans="2:7" ht="21" x14ac:dyDescent="0.25">
      <c r="B57" s="2"/>
      <c r="C57" s="3"/>
      <c r="D57" s="3"/>
      <c r="E57" s="3"/>
      <c r="F57" s="3"/>
      <c r="G57" s="3"/>
    </row>
    <row r="58" spans="2:7" ht="21" x14ac:dyDescent="0.25">
      <c r="B58" s="2"/>
      <c r="C58" s="3"/>
      <c r="D58" s="3"/>
      <c r="E58" s="3"/>
      <c r="F58" s="2" t="s">
        <v>68</v>
      </c>
      <c r="G58" s="3" t="s">
        <v>222</v>
      </c>
    </row>
    <row r="59" spans="2:7" ht="21" x14ac:dyDescent="0.25">
      <c r="B59" s="2"/>
      <c r="C59" s="3"/>
      <c r="D59" s="3"/>
      <c r="E59" s="3"/>
      <c r="F59" s="3"/>
      <c r="G59" s="3" t="s">
        <v>224</v>
      </c>
    </row>
    <row r="60" spans="2:7" ht="21" x14ac:dyDescent="0.25">
      <c r="B60" s="2"/>
      <c r="C60" s="3"/>
      <c r="D60" s="3"/>
      <c r="E60" s="3"/>
      <c r="F60" s="3"/>
      <c r="G60" s="3" t="s">
        <v>229</v>
      </c>
    </row>
    <row r="61" spans="2:7" ht="18.75" customHeight="1" x14ac:dyDescent="0.25">
      <c r="B61" s="2"/>
      <c r="C61" s="3"/>
      <c r="D61" s="3"/>
      <c r="E61" s="3"/>
      <c r="F61" s="2" t="s">
        <v>69</v>
      </c>
      <c r="G61" s="3" t="s">
        <v>220</v>
      </c>
    </row>
    <row r="62" spans="2:7" ht="18.75" customHeight="1" x14ac:dyDescent="0.25">
      <c r="B62" s="2"/>
      <c r="C62" s="3"/>
      <c r="D62" s="3"/>
      <c r="E62" s="3"/>
      <c r="F62" s="3"/>
      <c r="G62" s="3" t="s">
        <v>223</v>
      </c>
    </row>
    <row r="63" spans="2:7" ht="21" x14ac:dyDescent="0.25">
      <c r="B63" s="2"/>
      <c r="C63" s="3"/>
      <c r="D63" s="3"/>
      <c r="E63" s="3"/>
      <c r="F63" s="3"/>
      <c r="G63" s="3" t="s">
        <v>225</v>
      </c>
    </row>
    <row r="64" spans="2:7" ht="21" x14ac:dyDescent="0.25">
      <c r="B64" s="2"/>
      <c r="C64" s="3"/>
      <c r="D64" s="3"/>
      <c r="E64" s="3"/>
      <c r="F64" s="3"/>
      <c r="G64" s="3" t="s">
        <v>230</v>
      </c>
    </row>
    <row r="65" spans="2:7" ht="21" x14ac:dyDescent="0.25">
      <c r="B65" s="3"/>
      <c r="C65" s="3"/>
      <c r="D65" s="3"/>
      <c r="E65" s="3"/>
      <c r="F65" s="3"/>
      <c r="G65" s="2"/>
    </row>
    <row r="66" spans="2:7" ht="21" x14ac:dyDescent="0.25">
      <c r="B66" s="3"/>
      <c r="C66" s="3"/>
      <c r="D66" s="3"/>
      <c r="E66" s="3"/>
      <c r="F66" s="3"/>
      <c r="G66" s="3"/>
    </row>
    <row r="72" spans="2:7" x14ac:dyDescent="0.2">
      <c r="B72" s="4"/>
      <c r="C72" s="22"/>
      <c r="D72" s="22"/>
      <c r="E72" s="22"/>
      <c r="F72" s="22"/>
      <c r="G72" s="4"/>
    </row>
    <row r="73" spans="2:7" x14ac:dyDescent="0.2">
      <c r="B73" s="4"/>
      <c r="C73" s="22"/>
      <c r="D73" s="22"/>
      <c r="E73" s="22"/>
      <c r="F73" s="22"/>
      <c r="G73" s="4"/>
    </row>
    <row r="74" spans="2:7" x14ac:dyDescent="0.2">
      <c r="B74" s="4"/>
      <c r="C74" s="4"/>
      <c r="D74" s="4"/>
      <c r="E74" s="4"/>
      <c r="F74" s="4"/>
      <c r="G74" s="4"/>
    </row>
    <row r="75" spans="2:7" x14ac:dyDescent="0.2">
      <c r="B75" s="4"/>
      <c r="C75" s="4"/>
      <c r="D75" s="4"/>
      <c r="E75" s="4"/>
      <c r="F75" s="4"/>
      <c r="G75" s="4"/>
    </row>
    <row r="76" spans="2:7" x14ac:dyDescent="0.2">
      <c r="B76" s="4"/>
      <c r="C76" s="21"/>
      <c r="D76" s="21"/>
      <c r="E76" s="21"/>
      <c r="F76" s="21"/>
      <c r="G76" s="21"/>
    </row>
    <row r="77" spans="2:7" x14ac:dyDescent="0.2">
      <c r="B77" s="4"/>
      <c r="C77" s="4"/>
      <c r="D77" s="4"/>
      <c r="E77" s="4"/>
      <c r="F77" s="4"/>
      <c r="G77" s="4"/>
    </row>
    <row r="78" spans="2:7" ht="23.5" customHeight="1" x14ac:dyDescent="0.2">
      <c r="B78" s="16"/>
      <c r="C78" s="16"/>
      <c r="D78" s="16"/>
      <c r="E78" s="16"/>
      <c r="F78" s="16"/>
      <c r="G78" s="16"/>
    </row>
    <row r="79" spans="2:7" ht="23.5" customHeight="1" x14ac:dyDescent="0.2">
      <c r="B79" s="16"/>
      <c r="C79" s="16"/>
      <c r="D79" s="16"/>
      <c r="E79" s="16"/>
      <c r="F79" s="16"/>
      <c r="G79" s="16"/>
    </row>
    <row r="80" spans="2:7" ht="33.75" customHeight="1" x14ac:dyDescent="0.2">
      <c r="B80" s="16"/>
      <c r="C80" s="16"/>
      <c r="D80" s="16"/>
      <c r="E80" s="16"/>
      <c r="F80" s="16"/>
      <c r="G80" s="16"/>
    </row>
    <row r="81" spans="2:7" x14ac:dyDescent="0.2">
      <c r="B81" s="6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4"/>
      <c r="D83" s="4"/>
      <c r="E83" s="4"/>
      <c r="F83" s="4"/>
      <c r="G83" s="4"/>
    </row>
    <row r="84" spans="2:7" x14ac:dyDescent="0.2">
      <c r="B84" s="4"/>
      <c r="C84" s="23"/>
      <c r="D84" s="23"/>
      <c r="E84" s="23"/>
      <c r="F84" s="23"/>
      <c r="G84" s="4"/>
    </row>
    <row r="85" spans="2:7" x14ac:dyDescent="0.2">
      <c r="B85" s="4"/>
      <c r="C85" s="4"/>
      <c r="D85" s="4"/>
      <c r="E85" s="4"/>
      <c r="F85" s="4"/>
      <c r="G85" s="4"/>
    </row>
    <row r="86" spans="2:7" x14ac:dyDescent="0.2">
      <c r="B86" s="4"/>
      <c r="C86" s="4"/>
      <c r="D86" s="4"/>
      <c r="E86" s="4"/>
      <c r="F86" s="4"/>
      <c r="G86" s="4"/>
    </row>
    <row r="87" spans="2:7" x14ac:dyDescent="0.2">
      <c r="B87" s="4"/>
      <c r="C87" s="4"/>
      <c r="D87" s="4"/>
      <c r="E87" s="4"/>
      <c r="F87" s="4"/>
      <c r="G87" s="4"/>
    </row>
    <row r="88" spans="2:7" x14ac:dyDescent="0.2">
      <c r="B88" s="4"/>
      <c r="C88" s="23"/>
      <c r="D88" s="23"/>
      <c r="E88" s="23"/>
      <c r="F88" s="23"/>
      <c r="G88" s="4"/>
    </row>
    <row r="89" spans="2:7" x14ac:dyDescent="0.2">
      <c r="B89" s="4"/>
      <c r="C89" s="23"/>
      <c r="D89" s="23"/>
      <c r="E89" s="23"/>
      <c r="F89" s="23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1"/>
      <c r="D94" s="21"/>
      <c r="E94" s="21"/>
      <c r="F94" s="21"/>
      <c r="G94" s="21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6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23"/>
      <c r="D105" s="23"/>
      <c r="E105" s="23"/>
      <c r="F105" s="23"/>
      <c r="G105" s="4"/>
    </row>
    <row r="106" spans="2:7" x14ac:dyDescent="0.2">
      <c r="B106" s="4"/>
      <c r="C106" s="23"/>
      <c r="D106" s="23"/>
      <c r="E106" s="23"/>
      <c r="F106" s="23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21"/>
      <c r="D111" s="4"/>
      <c r="E111" s="21"/>
      <c r="F111" s="21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</sheetData>
  <conditionalFormatting sqref="C25">
    <cfRule type="cellIs" dxfId="71" priority="8" operator="lessThan">
      <formula>1</formula>
    </cfRule>
    <cfRule type="cellIs" dxfId="70" priority="9" operator="lessThan">
      <formula>1</formula>
    </cfRule>
  </conditionalFormatting>
  <conditionalFormatting sqref="C32">
    <cfRule type="cellIs" dxfId="69" priority="13" operator="greaterThan">
      <formula>10</formula>
    </cfRule>
  </conditionalFormatting>
  <conditionalFormatting sqref="C32:F45">
    <cfRule type="cellIs" dxfId="68" priority="7" operator="lessThan">
      <formula>1</formula>
    </cfRule>
    <cfRule type="cellIs" dxfId="67" priority="10" operator="lessThan">
      <formula>1</formula>
    </cfRule>
    <cfRule type="cellIs" dxfId="66" priority="11" operator="lessThan">
      <formula>1</formula>
    </cfRule>
    <cfRule type="cellIs" dxfId="65" priority="12" operator="greaterThan">
      <formula>10</formula>
    </cfRule>
  </conditionalFormatting>
  <conditionalFormatting sqref="G28:G30">
    <cfRule type="cellIs" dxfId="64" priority="1" operator="lessThan">
      <formula>1</formula>
    </cfRule>
    <cfRule type="cellIs" dxfId="63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P121"/>
  <sheetViews>
    <sheetView topLeftCell="A42" zoomScaleNormal="60" workbookViewId="0">
      <selection activeCell="G64" sqref="G64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6" spans="2:5" ht="21" x14ac:dyDescent="0.25">
      <c r="B6" s="2" t="s">
        <v>45</v>
      </c>
      <c r="C6" s="62">
        <v>5</v>
      </c>
      <c r="D6" s="59"/>
      <c r="E6" s="62"/>
    </row>
    <row r="7" spans="2:5" ht="21" x14ac:dyDescent="0.25">
      <c r="B7" s="2" t="s">
        <v>46</v>
      </c>
      <c r="C7" s="3" t="s">
        <v>126</v>
      </c>
      <c r="D7" s="59"/>
      <c r="E7" s="3"/>
    </row>
    <row r="8" spans="2:5" ht="21" x14ac:dyDescent="0.25">
      <c r="B8" s="2" t="s">
        <v>47</v>
      </c>
      <c r="C8" s="3" t="s">
        <v>127</v>
      </c>
      <c r="D8" s="59"/>
      <c r="E8" s="3"/>
    </row>
    <row r="9" spans="2:5" ht="21" x14ac:dyDescent="0.25">
      <c r="B9" s="2" t="s">
        <v>48</v>
      </c>
      <c r="C9" s="3" t="s">
        <v>128</v>
      </c>
      <c r="D9" s="59"/>
      <c r="E9" s="3"/>
    </row>
    <row r="10" spans="2:5" ht="21" x14ac:dyDescent="0.25">
      <c r="B10" s="2" t="s">
        <v>49</v>
      </c>
      <c r="C10" s="3" t="s">
        <v>129</v>
      </c>
      <c r="D10" s="59"/>
      <c r="E10" s="3"/>
    </row>
    <row r="11" spans="2:5" ht="21" x14ac:dyDescent="0.25">
      <c r="B11" s="2" t="s">
        <v>50</v>
      </c>
      <c r="C11" s="3" t="s">
        <v>130</v>
      </c>
      <c r="D11" s="63"/>
      <c r="E11" s="3"/>
    </row>
    <row r="12" spans="2:5" ht="21" x14ac:dyDescent="0.25">
      <c r="B12" s="2" t="s">
        <v>51</v>
      </c>
      <c r="C12" s="3" t="s">
        <v>88</v>
      </c>
      <c r="D12" s="59"/>
      <c r="E12" s="3"/>
    </row>
    <row r="13" spans="2:5" ht="21" x14ac:dyDescent="0.25">
      <c r="B13" s="2" t="s">
        <v>52</v>
      </c>
      <c r="C13" s="3" t="s">
        <v>131</v>
      </c>
      <c r="D13" s="59"/>
      <c r="E13" s="3"/>
    </row>
    <row r="14" spans="2:5" ht="21" x14ac:dyDescent="0.25">
      <c r="B14" s="2" t="s">
        <v>53</v>
      </c>
      <c r="C14" s="82">
        <v>45204</v>
      </c>
      <c r="D14" s="59"/>
      <c r="E14" s="3"/>
    </row>
    <row r="15" spans="2:5" ht="21" x14ac:dyDescent="0.25">
      <c r="B15" s="2" t="s">
        <v>54</v>
      </c>
      <c r="C15" s="3" t="s">
        <v>132</v>
      </c>
      <c r="D15" s="59"/>
      <c r="E15" s="3"/>
    </row>
    <row r="16" spans="2:5" ht="21" x14ac:dyDescent="0.25">
      <c r="B16" s="2" t="s">
        <v>55</v>
      </c>
      <c r="C16" s="3" t="s">
        <v>121</v>
      </c>
      <c r="D16" s="59"/>
      <c r="E16" s="3"/>
    </row>
    <row r="17" spans="2:16" ht="21" x14ac:dyDescent="0.25">
      <c r="B17" s="2" t="s">
        <v>56</v>
      </c>
      <c r="C17" s="3" t="s">
        <v>133</v>
      </c>
      <c r="D17" s="59"/>
      <c r="E17" s="3"/>
    </row>
    <row r="18" spans="2:16" ht="21" x14ac:dyDescent="0.25">
      <c r="B18" s="2" t="s">
        <v>57</v>
      </c>
      <c r="C18" s="3" t="s">
        <v>134</v>
      </c>
      <c r="D18" s="59"/>
      <c r="E18" s="3"/>
    </row>
    <row r="19" spans="2:16" ht="21" x14ac:dyDescent="0.25">
      <c r="B19" s="2" t="s">
        <v>59</v>
      </c>
      <c r="C19" s="3" t="s">
        <v>135</v>
      </c>
      <c r="D19" s="59"/>
      <c r="E19" s="3"/>
    </row>
    <row r="20" spans="2:16" ht="21" x14ac:dyDescent="0.25">
      <c r="B20" s="2" t="s">
        <v>60</v>
      </c>
      <c r="C20" s="82">
        <v>45211</v>
      </c>
      <c r="D20" s="59"/>
      <c r="E20" s="3"/>
    </row>
    <row r="21" spans="2:16" ht="21" x14ac:dyDescent="0.25">
      <c r="B21" s="2" t="s">
        <v>61</v>
      </c>
      <c r="C21" s="3" t="s">
        <v>136</v>
      </c>
      <c r="D21" s="59"/>
      <c r="E21" s="3"/>
    </row>
    <row r="22" spans="2:16" ht="21" x14ac:dyDescent="0.25">
      <c r="B22" s="2" t="s">
        <v>62</v>
      </c>
      <c r="C22" s="3"/>
      <c r="D22" s="59"/>
      <c r="E22" s="3"/>
    </row>
    <row r="23" spans="2:16" s="5" customFormat="1" ht="27" customHeight="1" x14ac:dyDescent="0.25">
      <c r="B23" s="2" t="s">
        <v>63</v>
      </c>
      <c r="C23" s="3"/>
      <c r="D23" s="59"/>
      <c r="E23" s="3"/>
      <c r="F23" s="3"/>
      <c r="G23" s="4"/>
    </row>
    <row r="24" spans="2:16" s="5" customFormat="1" ht="27" customHeight="1" x14ac:dyDescent="0.25">
      <c r="B24" s="2" t="s">
        <v>43</v>
      </c>
      <c r="C24" s="3"/>
      <c r="D24" s="3"/>
      <c r="E24" s="3"/>
      <c r="F24" s="3"/>
      <c r="G24" s="4"/>
    </row>
    <row r="25" spans="2:16" s="5" customFormat="1" ht="21" x14ac:dyDescent="0.25">
      <c r="B25" s="2" t="s">
        <v>19</v>
      </c>
      <c r="C25" s="45">
        <v>14</v>
      </c>
      <c r="D25" s="3"/>
      <c r="E25" s="3"/>
      <c r="F25" s="3"/>
      <c r="G25" s="4"/>
    </row>
    <row r="26" spans="2:16" ht="19" x14ac:dyDescent="0.25">
      <c r="B26" s="6"/>
      <c r="K26" s="5"/>
      <c r="L26" s="5"/>
      <c r="M26" s="5"/>
      <c r="N26" s="5"/>
      <c r="O26" s="5"/>
      <c r="P26" s="5"/>
    </row>
    <row r="27" spans="2:16" ht="19" x14ac:dyDescent="0.25">
      <c r="B27" s="7" t="s">
        <v>13</v>
      </c>
      <c r="C27" s="7" t="s">
        <v>38</v>
      </c>
      <c r="D27" s="7" t="s">
        <v>39</v>
      </c>
      <c r="E27" s="47" t="s">
        <v>40</v>
      </c>
      <c r="F27" s="7" t="s">
        <v>41</v>
      </c>
      <c r="G27" s="40" t="s">
        <v>14</v>
      </c>
      <c r="K27" s="5"/>
      <c r="L27" s="5"/>
      <c r="M27" s="5"/>
      <c r="N27" s="5"/>
      <c r="O27" s="5"/>
      <c r="P27" s="5"/>
    </row>
    <row r="28" spans="2:16" ht="19" x14ac:dyDescent="0.25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3" t="s">
        <v>30</v>
      </c>
      <c r="K28" s="5"/>
      <c r="L28" s="5"/>
      <c r="M28" s="5"/>
      <c r="N28" s="5"/>
      <c r="O28" s="5"/>
      <c r="P28" s="5"/>
    </row>
    <row r="29" spans="2:16" ht="19" x14ac:dyDescent="0.25">
      <c r="B29" s="8"/>
      <c r="C29" s="9" t="s">
        <v>34</v>
      </c>
      <c r="D29" s="9" t="s">
        <v>34</v>
      </c>
      <c r="E29" s="9"/>
      <c r="F29" s="9" t="s">
        <v>35</v>
      </c>
      <c r="G29" s="53" t="s">
        <v>33</v>
      </c>
      <c r="K29" s="5"/>
      <c r="L29" s="5"/>
      <c r="M29" s="5"/>
      <c r="N29" s="5"/>
      <c r="O29" s="5"/>
      <c r="P29" s="5"/>
    </row>
    <row r="30" spans="2:16" ht="19" x14ac:dyDescent="0.25">
      <c r="B30" s="8"/>
      <c r="C30" s="9"/>
      <c r="D30" s="9"/>
      <c r="E30" s="9"/>
      <c r="F30" s="9"/>
      <c r="G30" s="53" t="s">
        <v>32</v>
      </c>
      <c r="K30" s="5"/>
      <c r="L30" s="5"/>
      <c r="M30" s="5"/>
      <c r="N30" s="5"/>
      <c r="O30" s="5"/>
      <c r="P30" s="5"/>
    </row>
    <row r="31" spans="2:16" ht="19" x14ac:dyDescent="0.25">
      <c r="B31" s="10"/>
      <c r="C31" s="11"/>
      <c r="D31" s="11"/>
      <c r="E31" s="11"/>
      <c r="F31" s="11"/>
      <c r="G31" s="54" t="s">
        <v>31</v>
      </c>
      <c r="K31" s="5"/>
      <c r="L31" s="5"/>
      <c r="M31" s="5"/>
      <c r="N31" s="5"/>
      <c r="O31" s="5"/>
      <c r="P31" s="5"/>
    </row>
    <row r="32" spans="2:16" ht="19" x14ac:dyDescent="0.25">
      <c r="B32" s="11" t="s">
        <v>2</v>
      </c>
      <c r="C32" s="56">
        <v>5</v>
      </c>
      <c r="D32" s="56">
        <v>5</v>
      </c>
      <c r="E32" s="56">
        <v>6</v>
      </c>
      <c r="F32" s="56">
        <v>8</v>
      </c>
      <c r="G32" s="55"/>
      <c r="K32" s="5"/>
      <c r="L32" s="5"/>
      <c r="M32" s="5"/>
      <c r="N32" s="5"/>
      <c r="O32" s="5"/>
      <c r="P32" s="5"/>
    </row>
    <row r="33" spans="2:16" ht="19" x14ac:dyDescent="0.25">
      <c r="B33" s="9" t="s">
        <v>71</v>
      </c>
      <c r="C33" s="57">
        <v>3.5</v>
      </c>
      <c r="D33" s="57">
        <v>3.5</v>
      </c>
      <c r="E33" s="57">
        <v>4.5</v>
      </c>
      <c r="F33" s="57">
        <v>6</v>
      </c>
      <c r="G33" s="13"/>
      <c r="K33" s="5"/>
      <c r="L33" s="5"/>
      <c r="M33" s="5"/>
      <c r="N33" s="5"/>
      <c r="O33" s="5"/>
      <c r="P33" s="5"/>
    </row>
    <row r="34" spans="2:16" ht="19" x14ac:dyDescent="0.25">
      <c r="B34" s="9" t="s">
        <v>4</v>
      </c>
      <c r="C34" s="57">
        <v>4</v>
      </c>
      <c r="D34" s="57">
        <v>5</v>
      </c>
      <c r="E34" s="57">
        <v>5</v>
      </c>
      <c r="F34" s="57">
        <v>6</v>
      </c>
      <c r="G34" s="13"/>
      <c r="K34" s="5"/>
      <c r="L34" s="5"/>
      <c r="M34" s="5"/>
      <c r="N34" s="5"/>
      <c r="O34" s="5"/>
      <c r="P34" s="5"/>
    </row>
    <row r="35" spans="2:16" ht="19" x14ac:dyDescent="0.25">
      <c r="B35" s="9" t="s">
        <v>5</v>
      </c>
      <c r="C35" s="57">
        <v>3.5</v>
      </c>
      <c r="D35" s="57">
        <v>5.5</v>
      </c>
      <c r="E35" s="57">
        <v>6.5</v>
      </c>
      <c r="F35" s="57">
        <v>6</v>
      </c>
      <c r="G35" s="13"/>
      <c r="K35" s="5"/>
      <c r="L35" s="5"/>
      <c r="M35" s="5"/>
      <c r="N35" s="5"/>
      <c r="O35" s="5"/>
      <c r="P35" s="5"/>
    </row>
    <row r="36" spans="2:16" ht="19" x14ac:dyDescent="0.25">
      <c r="B36" s="9" t="s">
        <v>6</v>
      </c>
      <c r="C36" s="57">
        <v>3.5</v>
      </c>
      <c r="D36" s="57">
        <v>3</v>
      </c>
      <c r="E36" s="57">
        <v>3</v>
      </c>
      <c r="F36" s="57">
        <v>3</v>
      </c>
      <c r="G36" s="13"/>
      <c r="K36" s="5"/>
      <c r="L36" s="5"/>
      <c r="M36" s="5"/>
      <c r="N36" s="5"/>
      <c r="O36" s="5"/>
      <c r="P36" s="5"/>
    </row>
    <row r="37" spans="2:16" ht="19" x14ac:dyDescent="0.25">
      <c r="B37" s="9" t="s">
        <v>7</v>
      </c>
      <c r="C37" s="57">
        <v>5.5</v>
      </c>
      <c r="D37" s="57">
        <v>5</v>
      </c>
      <c r="E37" s="57">
        <v>5.5</v>
      </c>
      <c r="F37" s="57">
        <v>5.5</v>
      </c>
      <c r="G37" s="13"/>
      <c r="K37" s="5"/>
      <c r="L37" s="5"/>
      <c r="M37" s="5"/>
      <c r="N37" s="5"/>
      <c r="O37" s="5"/>
      <c r="P37" s="5"/>
    </row>
    <row r="38" spans="2:16" ht="19" x14ac:dyDescent="0.25">
      <c r="B38" s="9" t="s">
        <v>8</v>
      </c>
      <c r="C38" s="57">
        <v>4</v>
      </c>
      <c r="D38" s="57">
        <v>3</v>
      </c>
      <c r="E38" s="57">
        <v>3</v>
      </c>
      <c r="F38" s="57">
        <v>3</v>
      </c>
      <c r="G38" s="13"/>
      <c r="K38" s="5"/>
      <c r="L38" s="5"/>
      <c r="M38" s="5"/>
      <c r="N38" s="5"/>
      <c r="O38" s="5"/>
      <c r="P38" s="5"/>
    </row>
    <row r="39" spans="2:16" ht="19" x14ac:dyDescent="0.25">
      <c r="B39" s="9" t="s">
        <v>9</v>
      </c>
      <c r="C39" s="57">
        <v>5</v>
      </c>
      <c r="D39" s="57">
        <v>4</v>
      </c>
      <c r="E39" s="57">
        <v>6</v>
      </c>
      <c r="F39" s="57">
        <v>5.5</v>
      </c>
      <c r="G39" s="13"/>
      <c r="K39" s="5"/>
      <c r="L39" s="5"/>
      <c r="M39" s="5"/>
      <c r="N39" s="5"/>
      <c r="O39" s="5"/>
      <c r="P39" s="5"/>
    </row>
    <row r="40" spans="2:16" ht="19" x14ac:dyDescent="0.25">
      <c r="B40" s="9" t="s">
        <v>10</v>
      </c>
      <c r="C40" s="57">
        <v>6</v>
      </c>
      <c r="D40" s="57">
        <v>7</v>
      </c>
      <c r="E40" s="57">
        <v>7</v>
      </c>
      <c r="F40" s="57">
        <v>7</v>
      </c>
      <c r="G40" s="13"/>
      <c r="K40" s="5"/>
      <c r="L40" s="5"/>
      <c r="M40" s="5"/>
      <c r="N40" s="5"/>
      <c r="O40" s="5"/>
      <c r="P40" s="5"/>
    </row>
    <row r="41" spans="2:16" ht="19" x14ac:dyDescent="0.25">
      <c r="B41" s="9" t="s">
        <v>11</v>
      </c>
      <c r="C41" s="57">
        <v>4</v>
      </c>
      <c r="D41" s="57">
        <v>5</v>
      </c>
      <c r="E41" s="57">
        <v>5</v>
      </c>
      <c r="F41" s="57">
        <v>5</v>
      </c>
      <c r="G41" s="13"/>
      <c r="K41" s="5"/>
      <c r="L41" s="5"/>
      <c r="M41" s="5"/>
      <c r="N41" s="5"/>
      <c r="O41" s="5"/>
      <c r="P41" s="5"/>
    </row>
    <row r="42" spans="2:16" ht="19" x14ac:dyDescent="0.25">
      <c r="B42" s="9" t="s">
        <v>12</v>
      </c>
      <c r="C42" s="57">
        <v>5</v>
      </c>
      <c r="D42" s="57">
        <v>3</v>
      </c>
      <c r="E42" s="57">
        <v>6</v>
      </c>
      <c r="F42" s="57">
        <v>5</v>
      </c>
      <c r="G42" s="13"/>
      <c r="K42" s="5"/>
      <c r="L42" s="5"/>
      <c r="M42" s="5"/>
      <c r="N42" s="5"/>
      <c r="O42" s="5"/>
      <c r="P42" s="5"/>
    </row>
    <row r="43" spans="2:16" ht="19" x14ac:dyDescent="0.25">
      <c r="B43" s="9" t="s">
        <v>22</v>
      </c>
      <c r="C43" s="57">
        <v>2</v>
      </c>
      <c r="D43" s="57">
        <v>3</v>
      </c>
      <c r="E43" s="57">
        <v>3</v>
      </c>
      <c r="F43" s="57">
        <v>3</v>
      </c>
      <c r="G43" s="13"/>
      <c r="K43" s="5"/>
      <c r="L43" s="5"/>
      <c r="M43" s="5"/>
      <c r="N43" s="5"/>
      <c r="O43" s="5"/>
      <c r="P43" s="5"/>
    </row>
    <row r="44" spans="2:16" ht="19" x14ac:dyDescent="0.25">
      <c r="B44" s="9" t="s">
        <v>23</v>
      </c>
      <c r="C44" s="57">
        <v>5</v>
      </c>
      <c r="D44" s="57">
        <v>4</v>
      </c>
      <c r="E44" s="57">
        <v>5</v>
      </c>
      <c r="F44" s="57">
        <v>5</v>
      </c>
      <c r="G44" s="13"/>
      <c r="K44" s="5"/>
      <c r="L44" s="5"/>
      <c r="M44" s="5"/>
      <c r="N44" s="5"/>
      <c r="O44" s="5"/>
      <c r="P44" s="5"/>
    </row>
    <row r="45" spans="2:16" ht="19" x14ac:dyDescent="0.25">
      <c r="B45" s="9" t="s">
        <v>24</v>
      </c>
      <c r="C45" s="57">
        <v>5</v>
      </c>
      <c r="D45" s="57">
        <v>3</v>
      </c>
      <c r="E45" s="57">
        <v>6</v>
      </c>
      <c r="F45" s="57">
        <v>4</v>
      </c>
      <c r="G45" s="13"/>
      <c r="K45" s="5"/>
      <c r="L45" s="5"/>
      <c r="M45" s="5"/>
      <c r="N45" s="5"/>
      <c r="O45" s="5"/>
      <c r="P45" s="5"/>
    </row>
    <row r="46" spans="2:16" ht="19" x14ac:dyDescent="0.25">
      <c r="B46" s="9" t="s">
        <v>16</v>
      </c>
      <c r="C46" s="13">
        <f>SUM(C32:C45)</f>
        <v>61</v>
      </c>
      <c r="D46" s="13">
        <f>SUM(D32:D45)</f>
        <v>59</v>
      </c>
      <c r="E46" s="13">
        <f>SUM(E32:E45)</f>
        <v>71.5</v>
      </c>
      <c r="F46" s="13">
        <f>SUM(F32:F45)*2</f>
        <v>144</v>
      </c>
      <c r="G46" s="15">
        <f>SUM(C46:F46)/C25</f>
        <v>23.964285714285715</v>
      </c>
      <c r="K46" s="5"/>
      <c r="L46" s="5"/>
      <c r="M46" s="5"/>
      <c r="N46" s="5"/>
      <c r="O46" s="5"/>
      <c r="P46" s="5"/>
    </row>
    <row r="47" spans="2:16" x14ac:dyDescent="0.2">
      <c r="B47" s="14" t="s">
        <v>15</v>
      </c>
      <c r="C47" s="15">
        <f>C46/C25</f>
        <v>4.3571428571428568</v>
      </c>
      <c r="D47" s="15">
        <f>D46/C25</f>
        <v>4.2142857142857144</v>
      </c>
      <c r="E47" s="15">
        <f>E46/C25</f>
        <v>5.1071428571428568</v>
      </c>
      <c r="F47" s="15">
        <f>F46/C25</f>
        <v>10.285714285714286</v>
      </c>
      <c r="G47" s="76">
        <f>SUM(C47:F47)</f>
        <v>23.964285714285715</v>
      </c>
    </row>
    <row r="49" spans="2:7" x14ac:dyDescent="0.2">
      <c r="B49" s="65"/>
      <c r="C49" s="65"/>
      <c r="D49" s="65"/>
      <c r="E49" s="65"/>
      <c r="F49" s="65"/>
      <c r="G49" s="65"/>
    </row>
    <row r="50" spans="2:7" x14ac:dyDescent="0.2">
      <c r="B50" s="65"/>
      <c r="C50" s="65"/>
      <c r="D50" s="65"/>
      <c r="E50" s="65"/>
      <c r="F50" s="65"/>
      <c r="G50" s="65"/>
    </row>
    <row r="51" spans="2:7" ht="21" x14ac:dyDescent="0.25">
      <c r="B51" s="64"/>
      <c r="C51" s="64"/>
      <c r="D51" s="65"/>
      <c r="E51" s="65"/>
      <c r="F51" s="64" t="s">
        <v>65</v>
      </c>
    </row>
    <row r="52" spans="2:7" ht="21" x14ac:dyDescent="0.25">
      <c r="B52" s="64"/>
      <c r="C52" s="66"/>
      <c r="D52" s="67"/>
      <c r="E52" s="67"/>
      <c r="F52" s="64" t="s">
        <v>66</v>
      </c>
      <c r="G52" s="3" t="s">
        <v>231</v>
      </c>
    </row>
    <row r="53" spans="2:7" ht="21" x14ac:dyDescent="0.25">
      <c r="B53" s="64"/>
      <c r="C53" s="67"/>
      <c r="D53" s="67"/>
      <c r="E53" s="67"/>
      <c r="F53" s="67"/>
      <c r="G53" s="3" t="s">
        <v>236</v>
      </c>
    </row>
    <row r="54" spans="2:7" ht="21" x14ac:dyDescent="0.25">
      <c r="B54" s="64"/>
      <c r="C54" s="66"/>
      <c r="D54" s="67"/>
      <c r="E54" s="67"/>
      <c r="F54" s="67"/>
      <c r="G54" s="3"/>
    </row>
    <row r="55" spans="2:7" ht="21" x14ac:dyDescent="0.25">
      <c r="B55" s="64"/>
      <c r="C55" s="67"/>
      <c r="D55" s="67"/>
      <c r="E55" s="67"/>
      <c r="F55" s="67"/>
      <c r="G55" s="3"/>
    </row>
    <row r="56" spans="2:7" ht="21" x14ac:dyDescent="0.25">
      <c r="B56" s="64"/>
      <c r="C56" s="67"/>
      <c r="D56" s="67"/>
      <c r="E56" s="67"/>
      <c r="F56" s="64" t="s">
        <v>67</v>
      </c>
      <c r="G56" s="3" t="s">
        <v>232</v>
      </c>
    </row>
    <row r="57" spans="2:7" ht="21" x14ac:dyDescent="0.25">
      <c r="B57" s="64"/>
      <c r="C57" s="67"/>
      <c r="D57" s="67"/>
      <c r="E57" s="67"/>
      <c r="F57" s="67"/>
      <c r="G57" s="3"/>
    </row>
    <row r="58" spans="2:7" ht="21" x14ac:dyDescent="0.25">
      <c r="B58" s="64"/>
      <c r="C58" s="67"/>
      <c r="D58" s="67"/>
      <c r="E58" s="67"/>
      <c r="F58" s="67"/>
      <c r="G58" s="3"/>
    </row>
    <row r="59" spans="2:7" ht="21" x14ac:dyDescent="0.25">
      <c r="B59" s="64"/>
      <c r="C59" s="67"/>
      <c r="D59" s="67"/>
      <c r="E59" s="67"/>
      <c r="F59" s="64" t="s">
        <v>68</v>
      </c>
      <c r="G59" s="3" t="s">
        <v>233</v>
      </c>
    </row>
    <row r="60" spans="2:7" ht="21" x14ac:dyDescent="0.25">
      <c r="B60" s="64"/>
      <c r="C60" s="67"/>
      <c r="D60" s="67"/>
      <c r="E60" s="67"/>
      <c r="F60" s="67"/>
      <c r="G60" s="3" t="s">
        <v>235</v>
      </c>
    </row>
    <row r="61" spans="2:7" ht="21" x14ac:dyDescent="0.25">
      <c r="B61" s="64"/>
      <c r="C61" s="67"/>
      <c r="D61" s="67"/>
      <c r="E61" s="67"/>
      <c r="F61" s="67"/>
      <c r="G61" s="3" t="s">
        <v>237</v>
      </c>
    </row>
    <row r="62" spans="2:7" ht="21" x14ac:dyDescent="0.25">
      <c r="B62" s="64"/>
      <c r="C62" s="67"/>
      <c r="D62" s="67"/>
      <c r="E62" s="67"/>
      <c r="F62" s="64" t="s">
        <v>69</v>
      </c>
      <c r="G62" s="3" t="s">
        <v>234</v>
      </c>
    </row>
    <row r="63" spans="2:7" ht="21" x14ac:dyDescent="0.25">
      <c r="B63" s="64"/>
      <c r="C63" s="67"/>
      <c r="D63" s="67"/>
      <c r="E63" s="67"/>
      <c r="F63" s="67"/>
      <c r="G63" s="3" t="s">
        <v>238</v>
      </c>
    </row>
    <row r="64" spans="2:7" ht="21" x14ac:dyDescent="0.25">
      <c r="B64" s="64"/>
      <c r="C64" s="67"/>
      <c r="D64" s="67"/>
      <c r="E64" s="67"/>
      <c r="F64" s="67"/>
      <c r="G64" s="3"/>
    </row>
    <row r="65" spans="2:7" ht="21" x14ac:dyDescent="0.25">
      <c r="B65" s="64"/>
      <c r="C65" s="67"/>
      <c r="D65" s="67"/>
      <c r="E65" s="67"/>
      <c r="F65" s="67"/>
      <c r="G65" s="67"/>
    </row>
    <row r="66" spans="2:7" ht="21" x14ac:dyDescent="0.25">
      <c r="B66" s="67"/>
      <c r="C66" s="67"/>
      <c r="D66" s="67"/>
      <c r="E66" s="67"/>
      <c r="F66" s="67"/>
      <c r="G66" s="64"/>
    </row>
    <row r="67" spans="2:7" ht="18.75" customHeight="1" x14ac:dyDescent="0.25">
      <c r="B67" s="67"/>
      <c r="C67" s="67"/>
      <c r="D67" s="67"/>
      <c r="E67" s="67"/>
      <c r="F67" s="67"/>
      <c r="G67" s="67"/>
    </row>
    <row r="68" spans="2:7" ht="18.75" customHeight="1" x14ac:dyDescent="0.25">
      <c r="G68" s="3"/>
    </row>
    <row r="69" spans="2:7" ht="21" x14ac:dyDescent="0.25">
      <c r="G69" s="3"/>
    </row>
    <row r="78" spans="2:7" x14ac:dyDescent="0.2">
      <c r="B78" s="4"/>
      <c r="C78" s="22"/>
      <c r="D78" s="22"/>
      <c r="E78" s="22"/>
      <c r="F78" s="22"/>
      <c r="G78" s="4"/>
    </row>
    <row r="79" spans="2:7" x14ac:dyDescent="0.2">
      <c r="B79" s="4"/>
      <c r="C79" s="22"/>
      <c r="D79" s="22"/>
      <c r="E79" s="22"/>
      <c r="F79" s="22"/>
      <c r="G79" s="4"/>
    </row>
    <row r="80" spans="2:7" x14ac:dyDescent="0.2">
      <c r="B80" s="4"/>
      <c r="C80" s="4"/>
      <c r="D80" s="4"/>
      <c r="E80" s="4"/>
      <c r="F80" s="4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21"/>
      <c r="D82" s="21"/>
      <c r="E82" s="21"/>
      <c r="F82" s="21"/>
      <c r="G82" s="21"/>
    </row>
    <row r="83" spans="2:7" x14ac:dyDescent="0.2">
      <c r="B83" s="4"/>
      <c r="C83" s="4"/>
      <c r="D83" s="4"/>
      <c r="E83" s="4"/>
      <c r="F83" s="4"/>
      <c r="G83" s="4"/>
    </row>
    <row r="84" spans="2:7" ht="23.5" customHeight="1" x14ac:dyDescent="0.2">
      <c r="B84" s="16"/>
      <c r="C84" s="16"/>
      <c r="D84" s="16"/>
      <c r="E84" s="16"/>
      <c r="F84" s="16"/>
      <c r="G84" s="16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33.75" customHeight="1" x14ac:dyDescent="0.2">
      <c r="B86" s="16"/>
      <c r="C86" s="16"/>
      <c r="D86" s="16"/>
      <c r="E86" s="16"/>
      <c r="F86" s="16"/>
      <c r="G86" s="16"/>
    </row>
    <row r="87" spans="2:7" x14ac:dyDescent="0.2">
      <c r="B87" s="6"/>
      <c r="C87" s="4"/>
      <c r="D87" s="4"/>
      <c r="E87" s="4"/>
      <c r="F87" s="4"/>
      <c r="G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23"/>
      <c r="D90" s="23"/>
      <c r="E90" s="23"/>
      <c r="F90" s="23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3"/>
      <c r="D94" s="23"/>
      <c r="E94" s="23"/>
      <c r="F94" s="23"/>
      <c r="G94" s="4"/>
    </row>
    <row r="95" spans="2:7" x14ac:dyDescent="0.2">
      <c r="B95" s="4"/>
      <c r="C95" s="23"/>
      <c r="D95" s="23"/>
      <c r="E95" s="23"/>
      <c r="F95" s="23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21"/>
      <c r="D100" s="21"/>
      <c r="E100" s="21"/>
      <c r="F100" s="21"/>
      <c r="G100" s="21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6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23"/>
      <c r="D111" s="23"/>
      <c r="E111" s="23"/>
      <c r="F111" s="23"/>
      <c r="G111" s="4"/>
    </row>
    <row r="112" spans="2:7" x14ac:dyDescent="0.2">
      <c r="B112" s="4"/>
      <c r="C112" s="23"/>
      <c r="D112" s="23"/>
      <c r="E112" s="23"/>
      <c r="F112" s="23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21"/>
      <c r="D117" s="4"/>
      <c r="E117" s="21"/>
      <c r="F117" s="21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</sheetData>
  <conditionalFormatting sqref="C25">
    <cfRule type="cellIs" dxfId="62" priority="8" operator="lessThan">
      <formula>1</formula>
    </cfRule>
    <cfRule type="cellIs" dxfId="61" priority="9" operator="lessThan">
      <formula>1</formula>
    </cfRule>
  </conditionalFormatting>
  <conditionalFormatting sqref="C32">
    <cfRule type="cellIs" dxfId="60" priority="13" operator="greaterThan">
      <formula>10</formula>
    </cfRule>
  </conditionalFormatting>
  <conditionalFormatting sqref="C32:F45">
    <cfRule type="cellIs" dxfId="59" priority="7" operator="lessThan">
      <formula>1</formula>
    </cfRule>
    <cfRule type="cellIs" dxfId="58" priority="10" operator="lessThan">
      <formula>1</formula>
    </cfRule>
    <cfRule type="cellIs" dxfId="57" priority="11" operator="lessThan">
      <formula>1</formula>
    </cfRule>
    <cfRule type="cellIs" dxfId="56" priority="12" operator="greaterThan">
      <formula>10</formula>
    </cfRule>
  </conditionalFormatting>
  <conditionalFormatting sqref="G28:G30">
    <cfRule type="cellIs" dxfId="55" priority="1" operator="lessThan">
      <formula>1</formula>
    </cfRule>
    <cfRule type="cellIs" dxfId="54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T121"/>
  <sheetViews>
    <sheetView topLeftCell="C52" zoomScale="150" zoomScaleNormal="60" workbookViewId="0">
      <selection activeCell="G54" sqref="G54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6" spans="2:5" ht="21" x14ac:dyDescent="0.25">
      <c r="B6" s="2" t="s">
        <v>45</v>
      </c>
      <c r="C6" s="62">
        <v>6</v>
      </c>
      <c r="D6" s="59"/>
      <c r="E6" s="62"/>
    </row>
    <row r="7" spans="2:5" ht="21" x14ac:dyDescent="0.25">
      <c r="B7" s="2" t="s">
        <v>46</v>
      </c>
      <c r="C7" s="3" t="s">
        <v>137</v>
      </c>
      <c r="D7" s="59"/>
      <c r="E7" s="3"/>
    </row>
    <row r="8" spans="2:5" ht="21" x14ac:dyDescent="0.25">
      <c r="B8" s="2" t="s">
        <v>47</v>
      </c>
      <c r="C8" s="3" t="s">
        <v>138</v>
      </c>
      <c r="D8" s="59"/>
      <c r="E8" s="3"/>
    </row>
    <row r="9" spans="2:5" ht="21" x14ac:dyDescent="0.25">
      <c r="B9" s="2" t="s">
        <v>48</v>
      </c>
      <c r="C9" s="3" t="s">
        <v>85</v>
      </c>
      <c r="D9" s="59"/>
      <c r="E9" s="3"/>
    </row>
    <row r="10" spans="2:5" ht="21" x14ac:dyDescent="0.25">
      <c r="B10" s="2" t="s">
        <v>49</v>
      </c>
      <c r="C10" s="3" t="s">
        <v>139</v>
      </c>
      <c r="D10" s="59"/>
      <c r="E10" s="3"/>
    </row>
    <row r="11" spans="2:5" ht="21" x14ac:dyDescent="0.25">
      <c r="B11" s="2" t="s">
        <v>50</v>
      </c>
      <c r="C11" s="3" t="s">
        <v>140</v>
      </c>
      <c r="D11" s="63"/>
      <c r="E11" s="3"/>
    </row>
    <row r="12" spans="2:5" ht="21" x14ac:dyDescent="0.25">
      <c r="B12" s="2" t="s">
        <v>51</v>
      </c>
      <c r="C12" s="3" t="s">
        <v>88</v>
      </c>
      <c r="D12" s="59"/>
      <c r="E12" s="3"/>
    </row>
    <row r="13" spans="2:5" ht="21" x14ac:dyDescent="0.25">
      <c r="B13" s="2" t="s">
        <v>52</v>
      </c>
      <c r="C13" s="3" t="s">
        <v>141</v>
      </c>
      <c r="D13" s="59"/>
      <c r="E13" s="3"/>
    </row>
    <row r="14" spans="2:5" ht="21" x14ac:dyDescent="0.25">
      <c r="B14" s="2" t="s">
        <v>53</v>
      </c>
      <c r="C14" s="82">
        <v>45187</v>
      </c>
      <c r="D14" s="59"/>
      <c r="E14" s="3"/>
    </row>
    <row r="15" spans="2:5" ht="21" x14ac:dyDescent="0.25">
      <c r="B15" s="2" t="s">
        <v>54</v>
      </c>
      <c r="C15" s="3" t="s">
        <v>142</v>
      </c>
      <c r="D15" s="59"/>
      <c r="E15" s="3"/>
    </row>
    <row r="16" spans="2:5" ht="21" x14ac:dyDescent="0.25">
      <c r="B16" s="2" t="s">
        <v>55</v>
      </c>
      <c r="C16" s="3" t="s">
        <v>143</v>
      </c>
      <c r="D16" s="59"/>
      <c r="E16" s="3"/>
    </row>
    <row r="17" spans="1:20" ht="21" x14ac:dyDescent="0.25">
      <c r="B17" s="2" t="s">
        <v>56</v>
      </c>
      <c r="C17" s="3" t="s">
        <v>144</v>
      </c>
      <c r="D17" s="59"/>
      <c r="E17" s="3"/>
    </row>
    <row r="18" spans="1:20" ht="21" x14ac:dyDescent="0.25">
      <c r="B18" s="2" t="s">
        <v>57</v>
      </c>
      <c r="C18" s="3"/>
      <c r="D18" s="59" t="s">
        <v>58</v>
      </c>
      <c r="E18" s="3"/>
    </row>
    <row r="19" spans="1:20" ht="21" x14ac:dyDescent="0.25">
      <c r="B19" s="2" t="s">
        <v>59</v>
      </c>
      <c r="C19" s="3" t="s">
        <v>145</v>
      </c>
      <c r="D19" s="59"/>
      <c r="E19" s="3"/>
    </row>
    <row r="20" spans="1:20" ht="21" x14ac:dyDescent="0.25">
      <c r="B20" s="2" t="s">
        <v>60</v>
      </c>
      <c r="C20" s="3" t="s">
        <v>58</v>
      </c>
      <c r="D20" s="59"/>
      <c r="E20" s="3"/>
    </row>
    <row r="21" spans="1:20" ht="21" x14ac:dyDescent="0.25">
      <c r="B21" s="2" t="s">
        <v>61</v>
      </c>
      <c r="C21" s="3"/>
      <c r="D21" s="59"/>
      <c r="E21" s="3"/>
    </row>
    <row r="22" spans="1:20" ht="21" x14ac:dyDescent="0.25">
      <c r="B22" s="2" t="s">
        <v>62</v>
      </c>
      <c r="C22" s="3"/>
      <c r="D22" s="59"/>
      <c r="E22" s="3"/>
    </row>
    <row r="23" spans="1:20" ht="21" x14ac:dyDescent="0.25">
      <c r="A23" s="5"/>
      <c r="B23" s="2" t="s">
        <v>63</v>
      </c>
      <c r="C23" s="3"/>
      <c r="D23" s="59"/>
      <c r="E23" s="3"/>
    </row>
    <row r="24" spans="1:20" s="5" customFormat="1" ht="27" customHeight="1" x14ac:dyDescent="0.25">
      <c r="B24" s="2"/>
      <c r="C24" s="3"/>
      <c r="D24" s="3"/>
      <c r="E24" s="3"/>
      <c r="F24" s="3"/>
      <c r="G24" s="4"/>
    </row>
    <row r="25" spans="1:20" s="5" customFormat="1" ht="21" x14ac:dyDescent="0.25">
      <c r="B25" s="2" t="s">
        <v>19</v>
      </c>
      <c r="C25" s="45">
        <v>14</v>
      </c>
      <c r="D25" s="3"/>
      <c r="E25" s="3"/>
      <c r="F25" s="3"/>
      <c r="G25" s="4"/>
    </row>
    <row r="26" spans="1:20" ht="19" x14ac:dyDescent="0.25">
      <c r="B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9" x14ac:dyDescent="0.25">
      <c r="B27" s="7" t="s">
        <v>13</v>
      </c>
      <c r="C27" s="7" t="s">
        <v>38</v>
      </c>
      <c r="D27" s="7" t="s">
        <v>39</v>
      </c>
      <c r="E27" s="47" t="s">
        <v>40</v>
      </c>
      <c r="F27" s="7" t="s">
        <v>41</v>
      </c>
      <c r="G27" s="40" t="s">
        <v>14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9" x14ac:dyDescent="0.25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3" t="s">
        <v>30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9" x14ac:dyDescent="0.25">
      <c r="B29" s="8"/>
      <c r="C29" s="9" t="s">
        <v>34</v>
      </c>
      <c r="D29" s="9" t="s">
        <v>34</v>
      </c>
      <c r="E29" s="9"/>
      <c r="F29" s="9" t="s">
        <v>35</v>
      </c>
      <c r="G29" s="53" t="s">
        <v>33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9" x14ac:dyDescent="0.25">
      <c r="B30" s="8"/>
      <c r="C30" s="9"/>
      <c r="D30" s="9"/>
      <c r="E30" s="9"/>
      <c r="F30" s="9"/>
      <c r="G30" s="53" t="s">
        <v>32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9" x14ac:dyDescent="0.25">
      <c r="B31" s="10"/>
      <c r="C31" s="11"/>
      <c r="D31" s="11"/>
      <c r="E31" s="11"/>
      <c r="F31" s="11"/>
      <c r="G31" s="54" t="s">
        <v>31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9" x14ac:dyDescent="0.25">
      <c r="B32" s="11" t="s">
        <v>2</v>
      </c>
      <c r="C32" s="56">
        <v>3</v>
      </c>
      <c r="D32" s="56">
        <v>4</v>
      </c>
      <c r="E32" s="56">
        <v>3</v>
      </c>
      <c r="F32" s="56">
        <v>4</v>
      </c>
      <c r="G32" s="5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0" ht="19" x14ac:dyDescent="0.25">
      <c r="B33" s="9" t="s">
        <v>71</v>
      </c>
      <c r="C33" s="57">
        <v>2.5</v>
      </c>
      <c r="D33" s="57">
        <v>3.5</v>
      </c>
      <c r="E33" s="57">
        <v>4</v>
      </c>
      <c r="F33" s="57">
        <v>3</v>
      </c>
      <c r="G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2:20" ht="19" x14ac:dyDescent="0.25">
      <c r="B34" s="9" t="s">
        <v>4</v>
      </c>
      <c r="C34" s="57">
        <v>2</v>
      </c>
      <c r="D34" s="57">
        <v>1</v>
      </c>
      <c r="E34" s="57">
        <v>2</v>
      </c>
      <c r="F34" s="57">
        <v>2</v>
      </c>
      <c r="G34" s="1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2:20" ht="19" x14ac:dyDescent="0.25">
      <c r="B35" s="9" t="s">
        <v>5</v>
      </c>
      <c r="C35" s="57">
        <v>3</v>
      </c>
      <c r="D35" s="57">
        <v>2</v>
      </c>
      <c r="E35" s="57">
        <v>2.5</v>
      </c>
      <c r="F35" s="57">
        <v>2</v>
      </c>
      <c r="G35" s="1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2:20" ht="19" x14ac:dyDescent="0.25">
      <c r="B36" s="9" t="s">
        <v>6</v>
      </c>
      <c r="C36" s="57">
        <v>2</v>
      </c>
      <c r="D36" s="57">
        <v>3</v>
      </c>
      <c r="E36" s="57">
        <v>3</v>
      </c>
      <c r="F36" s="57">
        <v>3</v>
      </c>
      <c r="G36" s="1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2:20" ht="19" x14ac:dyDescent="0.25">
      <c r="B37" s="9" t="s">
        <v>7</v>
      </c>
      <c r="C37" s="57">
        <v>5</v>
      </c>
      <c r="D37" s="57">
        <v>5.5</v>
      </c>
      <c r="E37" s="57">
        <v>5.5</v>
      </c>
      <c r="F37" s="57">
        <v>7</v>
      </c>
      <c r="G37" s="1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2:20" ht="19" x14ac:dyDescent="0.25">
      <c r="B38" s="9" t="s">
        <v>8</v>
      </c>
      <c r="C38" s="57">
        <v>7</v>
      </c>
      <c r="D38" s="57">
        <v>2</v>
      </c>
      <c r="E38" s="57">
        <v>2</v>
      </c>
      <c r="F38" s="57">
        <v>2</v>
      </c>
      <c r="G38" s="1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2:20" ht="19" x14ac:dyDescent="0.25">
      <c r="B39" s="9" t="s">
        <v>9</v>
      </c>
      <c r="C39" s="57">
        <v>4</v>
      </c>
      <c r="D39" s="57">
        <v>3</v>
      </c>
      <c r="E39" s="57">
        <v>4</v>
      </c>
      <c r="F39" s="57">
        <v>5</v>
      </c>
      <c r="G39" s="13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2:20" ht="19" x14ac:dyDescent="0.25">
      <c r="B40" s="9" t="s">
        <v>10</v>
      </c>
      <c r="C40" s="57">
        <v>4</v>
      </c>
      <c r="D40" s="57">
        <v>4</v>
      </c>
      <c r="E40" s="57">
        <v>4</v>
      </c>
      <c r="F40" s="57">
        <v>4</v>
      </c>
      <c r="G40" s="1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2:20" ht="19" x14ac:dyDescent="0.25">
      <c r="B41" s="9" t="s">
        <v>11</v>
      </c>
      <c r="C41" s="57">
        <v>3</v>
      </c>
      <c r="D41" s="57">
        <v>6</v>
      </c>
      <c r="E41" s="57">
        <v>6</v>
      </c>
      <c r="F41" s="57">
        <v>5</v>
      </c>
      <c r="G41" s="1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2:20" ht="19" x14ac:dyDescent="0.25">
      <c r="B42" s="9" t="s">
        <v>12</v>
      </c>
      <c r="C42" s="57">
        <v>3</v>
      </c>
      <c r="D42" s="57">
        <v>2</v>
      </c>
      <c r="E42" s="57">
        <v>3</v>
      </c>
      <c r="F42" s="57">
        <v>3</v>
      </c>
      <c r="G42" s="1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2:20" ht="19" x14ac:dyDescent="0.25">
      <c r="B43" s="9" t="s">
        <v>22</v>
      </c>
      <c r="C43" s="57">
        <v>2</v>
      </c>
      <c r="D43" s="57">
        <v>2</v>
      </c>
      <c r="E43" s="57">
        <v>2</v>
      </c>
      <c r="F43" s="57">
        <v>2</v>
      </c>
      <c r="G43" s="1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2:20" ht="19" x14ac:dyDescent="0.25">
      <c r="B44" s="9" t="s">
        <v>23</v>
      </c>
      <c r="C44" s="57">
        <v>1</v>
      </c>
      <c r="D44" s="57">
        <v>5</v>
      </c>
      <c r="E44" s="57">
        <v>4</v>
      </c>
      <c r="F44" s="57">
        <v>4</v>
      </c>
      <c r="G44" s="1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ht="19" x14ac:dyDescent="0.25">
      <c r="B45" s="9" t="s">
        <v>24</v>
      </c>
      <c r="C45" s="57">
        <v>3</v>
      </c>
      <c r="D45" s="57">
        <v>4.5</v>
      </c>
      <c r="E45" s="57">
        <v>6</v>
      </c>
      <c r="F45" s="57">
        <v>4.5</v>
      </c>
      <c r="G45" s="1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2:20" ht="19" x14ac:dyDescent="0.25">
      <c r="B46" s="9" t="s">
        <v>16</v>
      </c>
      <c r="C46" s="13">
        <f>SUM(C32:C45)</f>
        <v>44.5</v>
      </c>
      <c r="D46" s="13">
        <f>SUM(D32:D45)</f>
        <v>47.5</v>
      </c>
      <c r="E46" s="13">
        <f>SUM(E32:E45)</f>
        <v>51</v>
      </c>
      <c r="F46" s="13">
        <f>SUM(F32:F45)*2</f>
        <v>101</v>
      </c>
      <c r="G46" s="15">
        <f>SUM(C46:F46)/C25</f>
        <v>17.428571428571427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9" x14ac:dyDescent="0.25">
      <c r="B47" s="14" t="s">
        <v>15</v>
      </c>
      <c r="C47" s="15">
        <f>C46/C25</f>
        <v>3.1785714285714284</v>
      </c>
      <c r="D47" s="15">
        <f>D46/C25</f>
        <v>3.3928571428571428</v>
      </c>
      <c r="E47" s="15">
        <f>E46/C25</f>
        <v>3.6428571428571428</v>
      </c>
      <c r="F47" s="15">
        <f>F46/C25</f>
        <v>7.2142857142857144</v>
      </c>
      <c r="G47" s="76">
        <f>SUM(C47:F47)</f>
        <v>17.428571428571427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2:20" ht="19" x14ac:dyDescent="0.25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2:7" x14ac:dyDescent="0.2">
      <c r="B49" s="65"/>
      <c r="C49" s="65"/>
      <c r="D49" s="65"/>
      <c r="E49" s="65"/>
      <c r="F49" s="65"/>
      <c r="G49" s="65"/>
    </row>
    <row r="50" spans="2:7" x14ac:dyDescent="0.2">
      <c r="B50" s="65"/>
      <c r="C50" s="65"/>
      <c r="D50" s="65"/>
      <c r="E50" s="65"/>
      <c r="F50" s="65"/>
      <c r="G50" s="65"/>
    </row>
    <row r="51" spans="2:7" ht="21" x14ac:dyDescent="0.25">
      <c r="B51" s="64"/>
      <c r="C51" s="64"/>
      <c r="D51" s="65"/>
      <c r="E51" s="65"/>
      <c r="F51" s="64" t="s">
        <v>65</v>
      </c>
    </row>
    <row r="52" spans="2:7" ht="21" x14ac:dyDescent="0.25">
      <c r="B52" s="64"/>
      <c r="C52" s="66"/>
      <c r="D52" s="67"/>
      <c r="E52" s="67"/>
      <c r="F52" s="64" t="s">
        <v>66</v>
      </c>
      <c r="G52" s="3" t="s">
        <v>239</v>
      </c>
    </row>
    <row r="53" spans="2:7" ht="21" x14ac:dyDescent="0.25">
      <c r="B53" s="64"/>
      <c r="C53" s="67"/>
      <c r="D53" s="67"/>
      <c r="E53" s="67"/>
      <c r="F53" s="67"/>
      <c r="G53" s="3" t="s">
        <v>245</v>
      </c>
    </row>
    <row r="54" spans="2:7" ht="21" x14ac:dyDescent="0.25">
      <c r="B54" s="64"/>
      <c r="C54" s="66"/>
      <c r="D54" s="67"/>
      <c r="E54" s="67"/>
      <c r="F54" s="67"/>
      <c r="G54" s="3" t="s">
        <v>248</v>
      </c>
    </row>
    <row r="55" spans="2:7" ht="21" x14ac:dyDescent="0.25">
      <c r="B55" s="64"/>
      <c r="C55" s="67"/>
      <c r="D55" s="67"/>
      <c r="E55" s="67"/>
      <c r="F55" s="67"/>
      <c r="G55" s="3"/>
    </row>
    <row r="56" spans="2:7" ht="21" x14ac:dyDescent="0.25">
      <c r="B56" s="64"/>
      <c r="C56" s="67"/>
      <c r="D56" s="67"/>
      <c r="E56" s="67"/>
      <c r="F56" s="64" t="s">
        <v>67</v>
      </c>
      <c r="G56" s="3" t="s">
        <v>240</v>
      </c>
    </row>
    <row r="57" spans="2:7" ht="21" x14ac:dyDescent="0.25">
      <c r="B57" s="64"/>
      <c r="C57" s="67"/>
      <c r="D57" s="67"/>
      <c r="E57" s="67"/>
      <c r="F57" s="67"/>
      <c r="G57" s="3"/>
    </row>
    <row r="58" spans="2:7" ht="21" x14ac:dyDescent="0.25">
      <c r="B58" s="64"/>
      <c r="C58" s="67"/>
      <c r="D58" s="67"/>
      <c r="E58" s="67"/>
      <c r="F58" s="67"/>
      <c r="G58" s="3"/>
    </row>
    <row r="59" spans="2:7" ht="21" x14ac:dyDescent="0.25">
      <c r="B59" s="64"/>
      <c r="C59" s="67"/>
      <c r="D59" s="67"/>
      <c r="E59" s="67"/>
      <c r="F59" s="64" t="s">
        <v>68</v>
      </c>
      <c r="G59" s="3" t="s">
        <v>241</v>
      </c>
    </row>
    <row r="60" spans="2:7" ht="21" x14ac:dyDescent="0.25">
      <c r="B60" s="64"/>
      <c r="C60" s="67"/>
      <c r="D60" s="67"/>
      <c r="E60" s="67"/>
      <c r="F60" s="67"/>
      <c r="G60" s="3" t="s">
        <v>242</v>
      </c>
    </row>
    <row r="61" spans="2:7" ht="21" x14ac:dyDescent="0.25">
      <c r="B61" s="64"/>
      <c r="C61" s="67"/>
      <c r="D61" s="67"/>
      <c r="E61" s="67"/>
      <c r="F61" s="67"/>
      <c r="G61" s="3"/>
    </row>
    <row r="62" spans="2:7" ht="21" x14ac:dyDescent="0.25">
      <c r="B62" s="64"/>
      <c r="C62" s="67"/>
      <c r="D62" s="67"/>
      <c r="E62" s="67"/>
      <c r="F62" s="64" t="s">
        <v>69</v>
      </c>
      <c r="G62" s="3" t="s">
        <v>243</v>
      </c>
    </row>
    <row r="63" spans="2:7" ht="21" x14ac:dyDescent="0.25">
      <c r="B63" s="64"/>
      <c r="C63" s="67"/>
      <c r="D63" s="67"/>
      <c r="E63" s="67"/>
      <c r="F63" s="67"/>
      <c r="G63" s="3" t="s">
        <v>244</v>
      </c>
    </row>
    <row r="64" spans="2:7" ht="21" x14ac:dyDescent="0.25">
      <c r="B64" s="64"/>
      <c r="C64" s="67"/>
      <c r="D64" s="67"/>
      <c r="E64" s="67"/>
      <c r="F64" s="67"/>
      <c r="G64" s="3" t="s">
        <v>246</v>
      </c>
    </row>
    <row r="65" spans="2:7" ht="21" x14ac:dyDescent="0.25">
      <c r="B65" s="64"/>
      <c r="C65" s="67"/>
      <c r="D65" s="67"/>
      <c r="E65" s="67"/>
      <c r="F65" s="67"/>
      <c r="G65" s="67" t="s">
        <v>247</v>
      </c>
    </row>
    <row r="66" spans="2:7" ht="21" x14ac:dyDescent="0.25">
      <c r="B66" s="67"/>
      <c r="C66" s="67"/>
      <c r="D66" s="67"/>
      <c r="E66" s="67"/>
      <c r="F66" s="67"/>
      <c r="G66" s="64"/>
    </row>
    <row r="67" spans="2:7" ht="18.75" customHeight="1" x14ac:dyDescent="0.25">
      <c r="B67" s="67"/>
      <c r="C67" s="67"/>
      <c r="D67" s="67"/>
      <c r="E67" s="67"/>
      <c r="F67" s="67"/>
      <c r="G67" s="67"/>
    </row>
    <row r="68" spans="2:7" ht="18.75" customHeight="1" x14ac:dyDescent="0.2"/>
    <row r="78" spans="2:7" x14ac:dyDescent="0.2">
      <c r="B78" s="4"/>
      <c r="C78" s="22"/>
      <c r="D78" s="22"/>
      <c r="E78" s="22"/>
      <c r="F78" s="22"/>
      <c r="G78" s="4"/>
    </row>
    <row r="79" spans="2:7" x14ac:dyDescent="0.2">
      <c r="B79" s="4"/>
      <c r="C79" s="22"/>
      <c r="D79" s="22"/>
      <c r="E79" s="22"/>
      <c r="F79" s="22"/>
      <c r="G79" s="4"/>
    </row>
    <row r="80" spans="2:7" x14ac:dyDescent="0.2">
      <c r="B80" s="4"/>
      <c r="C80" s="4"/>
      <c r="D80" s="4"/>
      <c r="E80" s="4"/>
      <c r="F80" s="4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21"/>
      <c r="D82" s="21"/>
      <c r="E82" s="21"/>
      <c r="F82" s="21"/>
      <c r="G82" s="21"/>
    </row>
    <row r="83" spans="2:7" x14ac:dyDescent="0.2">
      <c r="B83" s="4"/>
      <c r="C83" s="4"/>
      <c r="D83" s="4"/>
      <c r="E83" s="4"/>
      <c r="F83" s="4"/>
      <c r="G83" s="4"/>
    </row>
    <row r="84" spans="2:7" ht="23.5" customHeight="1" x14ac:dyDescent="0.2">
      <c r="B84" s="16"/>
      <c r="C84" s="16"/>
      <c r="D84" s="16"/>
      <c r="E84" s="16"/>
      <c r="F84" s="16"/>
      <c r="G84" s="16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33.75" customHeight="1" x14ac:dyDescent="0.2">
      <c r="B86" s="16"/>
      <c r="C86" s="16"/>
      <c r="D86" s="16"/>
      <c r="E86" s="16"/>
      <c r="F86" s="16"/>
      <c r="G86" s="16"/>
    </row>
    <row r="87" spans="2:7" x14ac:dyDescent="0.2">
      <c r="B87" s="6"/>
      <c r="C87" s="4"/>
      <c r="D87" s="4"/>
      <c r="E87" s="4"/>
      <c r="F87" s="4"/>
      <c r="G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23"/>
      <c r="D90" s="23"/>
      <c r="E90" s="23"/>
      <c r="F90" s="23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3"/>
      <c r="D94" s="23"/>
      <c r="E94" s="23"/>
      <c r="F94" s="23"/>
      <c r="G94" s="4"/>
    </row>
    <row r="95" spans="2:7" x14ac:dyDescent="0.2">
      <c r="B95" s="4"/>
      <c r="C95" s="23"/>
      <c r="D95" s="23"/>
      <c r="E95" s="23"/>
      <c r="F95" s="23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21"/>
      <c r="D100" s="21"/>
      <c r="E100" s="21"/>
      <c r="F100" s="21"/>
      <c r="G100" s="21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6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23"/>
      <c r="D111" s="23"/>
      <c r="E111" s="23"/>
      <c r="F111" s="23"/>
      <c r="G111" s="4"/>
    </row>
    <row r="112" spans="2:7" x14ac:dyDescent="0.2">
      <c r="B112" s="4"/>
      <c r="C112" s="23"/>
      <c r="D112" s="23"/>
      <c r="E112" s="23"/>
      <c r="F112" s="23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21"/>
      <c r="D117" s="4"/>
      <c r="E117" s="21"/>
      <c r="F117" s="21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</sheetData>
  <conditionalFormatting sqref="C25">
    <cfRule type="cellIs" dxfId="53" priority="12" operator="lessThan">
      <formula>1</formula>
    </cfRule>
    <cfRule type="cellIs" dxfId="52" priority="13" operator="lessThan">
      <formula>1</formula>
    </cfRule>
  </conditionalFormatting>
  <conditionalFormatting sqref="C32">
    <cfRule type="cellIs" dxfId="51" priority="17" operator="greaterThan">
      <formula>10</formula>
    </cfRule>
  </conditionalFormatting>
  <conditionalFormatting sqref="C32:F45">
    <cfRule type="cellIs" dxfId="50" priority="3" operator="lessThan">
      <formula>1</formula>
    </cfRule>
    <cfRule type="cellIs" dxfId="49" priority="4" operator="greaterThan">
      <formula>10</formula>
    </cfRule>
    <cfRule type="cellIs" dxfId="48" priority="11" operator="lessThan">
      <formula>1</formula>
    </cfRule>
    <cfRule type="cellIs" dxfId="47" priority="14" operator="lessThan">
      <formula>1</formula>
    </cfRule>
  </conditionalFormatting>
  <conditionalFormatting sqref="G28:G30">
    <cfRule type="cellIs" dxfId="46" priority="5" operator="lessThan">
      <formula>1</formula>
    </cfRule>
    <cfRule type="cellIs" dxfId="45" priority="6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P121"/>
  <sheetViews>
    <sheetView topLeftCell="A48" zoomScale="125" zoomScaleNormal="60" workbookViewId="0">
      <selection activeCell="G55" sqref="G55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6" spans="2:5" ht="21" x14ac:dyDescent="0.25">
      <c r="B6" s="2" t="s">
        <v>45</v>
      </c>
      <c r="C6" s="62">
        <v>7</v>
      </c>
      <c r="D6" s="59"/>
      <c r="E6" s="62"/>
    </row>
    <row r="7" spans="2:5" ht="21" x14ac:dyDescent="0.25">
      <c r="B7" s="2" t="s">
        <v>46</v>
      </c>
      <c r="C7" s="3" t="s">
        <v>146</v>
      </c>
      <c r="D7" s="59"/>
      <c r="E7" s="3"/>
    </row>
    <row r="8" spans="2:5" ht="21" x14ac:dyDescent="0.25">
      <c r="B8" s="2" t="s">
        <v>47</v>
      </c>
      <c r="C8" s="3" t="s">
        <v>146</v>
      </c>
      <c r="D8" s="59"/>
      <c r="E8" s="3"/>
    </row>
    <row r="9" spans="2:5" ht="21" x14ac:dyDescent="0.25">
      <c r="B9" s="2" t="s">
        <v>48</v>
      </c>
      <c r="C9" s="3" t="s">
        <v>147</v>
      </c>
      <c r="D9" s="59"/>
      <c r="E9" s="3"/>
    </row>
    <row r="10" spans="2:5" ht="21" x14ac:dyDescent="0.25">
      <c r="B10" s="2" t="s">
        <v>49</v>
      </c>
      <c r="C10" s="3" t="s">
        <v>148</v>
      </c>
      <c r="D10" s="59"/>
      <c r="E10" s="3"/>
    </row>
    <row r="11" spans="2:5" ht="21" x14ac:dyDescent="0.25">
      <c r="B11" s="2" t="s">
        <v>50</v>
      </c>
      <c r="C11" s="3" t="s">
        <v>149</v>
      </c>
      <c r="D11" s="63"/>
      <c r="E11" s="3"/>
    </row>
    <row r="12" spans="2:5" ht="21" x14ac:dyDescent="0.25">
      <c r="B12" s="2" t="s">
        <v>51</v>
      </c>
      <c r="C12" s="3" t="s">
        <v>88</v>
      </c>
      <c r="D12" s="59"/>
      <c r="E12" s="3"/>
    </row>
    <row r="13" spans="2:5" ht="21" x14ac:dyDescent="0.25">
      <c r="B13" s="2" t="s">
        <v>52</v>
      </c>
      <c r="C13" s="3" t="s">
        <v>150</v>
      </c>
      <c r="D13" s="59"/>
      <c r="E13" s="3"/>
    </row>
    <row r="14" spans="2:5" ht="21" x14ac:dyDescent="0.25">
      <c r="B14" s="2" t="s">
        <v>53</v>
      </c>
      <c r="C14" s="3" t="s">
        <v>151</v>
      </c>
      <c r="D14" s="59"/>
      <c r="E14" s="3"/>
    </row>
    <row r="15" spans="2:5" ht="21" x14ac:dyDescent="0.25">
      <c r="B15" s="2" t="s">
        <v>54</v>
      </c>
      <c r="C15" s="3" t="s">
        <v>152</v>
      </c>
      <c r="D15" s="59"/>
      <c r="E15" s="3"/>
    </row>
    <row r="16" spans="2:5" ht="21" x14ac:dyDescent="0.25">
      <c r="B16" s="2" t="s">
        <v>55</v>
      </c>
      <c r="C16" s="3" t="s">
        <v>153</v>
      </c>
      <c r="D16" s="59"/>
      <c r="E16" s="3"/>
    </row>
    <row r="17" spans="1:16" ht="21" x14ac:dyDescent="0.25">
      <c r="B17" s="2" t="s">
        <v>56</v>
      </c>
      <c r="C17" s="3">
        <v>4</v>
      </c>
      <c r="D17" s="59"/>
      <c r="E17" s="3"/>
    </row>
    <row r="18" spans="1:16" ht="21" x14ac:dyDescent="0.25">
      <c r="B18" s="2" t="s">
        <v>57</v>
      </c>
      <c r="C18" s="3"/>
      <c r="D18" s="59" t="s">
        <v>58</v>
      </c>
      <c r="E18" s="3"/>
    </row>
    <row r="19" spans="1:16" ht="21" x14ac:dyDescent="0.25">
      <c r="B19" s="2" t="s">
        <v>59</v>
      </c>
      <c r="C19" s="3" t="s">
        <v>154</v>
      </c>
      <c r="D19" s="59"/>
      <c r="E19" s="3"/>
    </row>
    <row r="20" spans="1:16" ht="21" x14ac:dyDescent="0.25">
      <c r="B20" s="2" t="s">
        <v>60</v>
      </c>
      <c r="C20" s="3" t="s">
        <v>155</v>
      </c>
      <c r="D20" s="59"/>
      <c r="E20" s="3"/>
    </row>
    <row r="21" spans="1:16" ht="21" x14ac:dyDescent="0.25">
      <c r="B21" s="2" t="s">
        <v>61</v>
      </c>
      <c r="C21" s="3" t="s">
        <v>253</v>
      </c>
      <c r="D21" s="59"/>
      <c r="E21" s="3"/>
    </row>
    <row r="22" spans="1:16" ht="21" x14ac:dyDescent="0.25">
      <c r="B22" s="2" t="s">
        <v>62</v>
      </c>
      <c r="C22" s="3" t="s">
        <v>156</v>
      </c>
      <c r="D22" s="59"/>
      <c r="E22" s="3"/>
    </row>
    <row r="23" spans="1:16" ht="21" x14ac:dyDescent="0.25">
      <c r="A23" s="5"/>
      <c r="B23" s="2" t="s">
        <v>63</v>
      </c>
      <c r="C23" s="3" t="s">
        <v>157</v>
      </c>
      <c r="D23" s="59"/>
      <c r="E23" s="3"/>
    </row>
    <row r="24" spans="1:16" s="5" customFormat="1" ht="27" customHeight="1" x14ac:dyDescent="0.25">
      <c r="B24" s="2"/>
      <c r="C24" s="3"/>
      <c r="D24" s="3"/>
      <c r="E24" s="3"/>
      <c r="F24" s="3"/>
      <c r="G24" s="4"/>
    </row>
    <row r="25" spans="1:16" s="5" customFormat="1" ht="21" x14ac:dyDescent="0.25">
      <c r="B25" s="2" t="s">
        <v>19</v>
      </c>
      <c r="C25" s="45">
        <v>14</v>
      </c>
      <c r="D25" s="3"/>
      <c r="E25" s="3"/>
      <c r="F25" s="3"/>
      <c r="G25" s="4"/>
      <c r="K25" s="1"/>
      <c r="L25" s="1"/>
      <c r="M25" s="1"/>
      <c r="N25" s="1"/>
      <c r="O25" s="1"/>
      <c r="P25" s="1"/>
    </row>
    <row r="26" spans="1:16" x14ac:dyDescent="0.2">
      <c r="B26" s="6"/>
    </row>
    <row r="27" spans="1:16" x14ac:dyDescent="0.2">
      <c r="B27" s="7" t="s">
        <v>13</v>
      </c>
      <c r="C27" s="7" t="s">
        <v>38</v>
      </c>
      <c r="D27" s="7" t="s">
        <v>39</v>
      </c>
      <c r="E27" s="47" t="s">
        <v>40</v>
      </c>
      <c r="F27" s="7" t="s">
        <v>41</v>
      </c>
      <c r="G27" s="40" t="s">
        <v>14</v>
      </c>
    </row>
    <row r="28" spans="1:16" x14ac:dyDescent="0.2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3" t="s">
        <v>30</v>
      </c>
    </row>
    <row r="29" spans="1:16" x14ac:dyDescent="0.2">
      <c r="B29" s="8"/>
      <c r="C29" s="9" t="s">
        <v>34</v>
      </c>
      <c r="D29" s="9" t="s">
        <v>34</v>
      </c>
      <c r="E29" s="9"/>
      <c r="F29" s="9" t="s">
        <v>35</v>
      </c>
      <c r="G29" s="53" t="s">
        <v>33</v>
      </c>
    </row>
    <row r="30" spans="1:16" x14ac:dyDescent="0.2">
      <c r="B30" s="8"/>
      <c r="C30" s="9"/>
      <c r="D30" s="9"/>
      <c r="E30" s="9"/>
      <c r="F30" s="9"/>
      <c r="G30" s="53" t="s">
        <v>32</v>
      </c>
    </row>
    <row r="31" spans="1:16" x14ac:dyDescent="0.2">
      <c r="B31" s="10"/>
      <c r="C31" s="11"/>
      <c r="D31" s="11"/>
      <c r="E31" s="11"/>
      <c r="F31" s="11"/>
      <c r="G31" s="54" t="s">
        <v>31</v>
      </c>
    </row>
    <row r="32" spans="1:16" x14ac:dyDescent="0.2">
      <c r="B32" s="11" t="s">
        <v>2</v>
      </c>
      <c r="C32" s="56">
        <v>7</v>
      </c>
      <c r="D32" s="56">
        <v>8</v>
      </c>
      <c r="E32" s="56">
        <v>7</v>
      </c>
      <c r="F32" s="56">
        <v>8</v>
      </c>
      <c r="G32" s="55"/>
    </row>
    <row r="33" spans="2:7" x14ac:dyDescent="0.2">
      <c r="B33" s="9" t="s">
        <v>71</v>
      </c>
      <c r="C33" s="57">
        <v>7</v>
      </c>
      <c r="D33" s="57">
        <v>6.5</v>
      </c>
      <c r="E33" s="57">
        <v>6.5</v>
      </c>
      <c r="F33" s="57">
        <v>6</v>
      </c>
      <c r="G33" s="13"/>
    </row>
    <row r="34" spans="2:7" x14ac:dyDescent="0.2">
      <c r="B34" s="9" t="s">
        <v>4</v>
      </c>
      <c r="C34" s="57">
        <v>8</v>
      </c>
      <c r="D34" s="57">
        <v>5.5</v>
      </c>
      <c r="E34" s="57">
        <v>6.5</v>
      </c>
      <c r="F34" s="57">
        <v>7</v>
      </c>
      <c r="G34" s="13"/>
    </row>
    <row r="35" spans="2:7" x14ac:dyDescent="0.2">
      <c r="B35" s="9" t="s">
        <v>5</v>
      </c>
      <c r="C35" s="57">
        <v>7.5</v>
      </c>
      <c r="D35" s="57">
        <v>6.5</v>
      </c>
      <c r="E35" s="57">
        <v>6.5</v>
      </c>
      <c r="F35" s="57">
        <v>7.5</v>
      </c>
      <c r="G35" s="13"/>
    </row>
    <row r="36" spans="2:7" x14ac:dyDescent="0.2">
      <c r="B36" s="9" t="s">
        <v>6</v>
      </c>
      <c r="C36" s="57">
        <v>6.5</v>
      </c>
      <c r="D36" s="57">
        <v>6</v>
      </c>
      <c r="E36" s="57">
        <v>6.5</v>
      </c>
      <c r="F36" s="57">
        <v>6.5</v>
      </c>
      <c r="G36" s="13"/>
    </row>
    <row r="37" spans="2:7" x14ac:dyDescent="0.2">
      <c r="B37" s="9" t="s">
        <v>7</v>
      </c>
      <c r="C37" s="57">
        <v>5.5</v>
      </c>
      <c r="D37" s="57">
        <v>5</v>
      </c>
      <c r="E37" s="57">
        <v>5.5</v>
      </c>
      <c r="F37" s="57">
        <v>5.5</v>
      </c>
      <c r="G37" s="13"/>
    </row>
    <row r="38" spans="2:7" x14ac:dyDescent="0.2">
      <c r="B38" s="9" t="s">
        <v>8</v>
      </c>
      <c r="C38" s="57">
        <v>8</v>
      </c>
      <c r="D38" s="57">
        <v>6</v>
      </c>
      <c r="E38" s="57">
        <v>7</v>
      </c>
      <c r="F38" s="57">
        <v>7</v>
      </c>
      <c r="G38" s="13"/>
    </row>
    <row r="39" spans="2:7" x14ac:dyDescent="0.2">
      <c r="B39" s="9" t="s">
        <v>9</v>
      </c>
      <c r="C39" s="57">
        <v>8</v>
      </c>
      <c r="D39" s="57">
        <v>7</v>
      </c>
      <c r="E39" s="57">
        <v>7</v>
      </c>
      <c r="F39" s="57">
        <v>7.5</v>
      </c>
      <c r="G39" s="13"/>
    </row>
    <row r="40" spans="2:7" x14ac:dyDescent="0.2">
      <c r="B40" s="9" t="s">
        <v>10</v>
      </c>
      <c r="C40" s="57">
        <v>9.5</v>
      </c>
      <c r="D40" s="57">
        <v>8.5</v>
      </c>
      <c r="E40" s="57">
        <v>8.5</v>
      </c>
      <c r="F40" s="57">
        <v>9</v>
      </c>
      <c r="G40" s="13"/>
    </row>
    <row r="41" spans="2:7" x14ac:dyDescent="0.2">
      <c r="B41" s="9" t="s">
        <v>11</v>
      </c>
      <c r="C41" s="57">
        <v>8</v>
      </c>
      <c r="D41" s="57">
        <v>7</v>
      </c>
      <c r="E41" s="57">
        <v>7</v>
      </c>
      <c r="F41" s="57">
        <v>8</v>
      </c>
      <c r="G41" s="13"/>
    </row>
    <row r="42" spans="2:7" x14ac:dyDescent="0.2">
      <c r="B42" s="9" t="s">
        <v>12</v>
      </c>
      <c r="C42" s="57">
        <v>8</v>
      </c>
      <c r="D42" s="57">
        <v>6</v>
      </c>
      <c r="E42" s="57">
        <v>7</v>
      </c>
      <c r="F42" s="57">
        <v>6</v>
      </c>
      <c r="G42" s="13"/>
    </row>
    <row r="43" spans="2:7" x14ac:dyDescent="0.2">
      <c r="B43" s="9" t="s">
        <v>22</v>
      </c>
      <c r="C43" s="57">
        <v>7</v>
      </c>
      <c r="D43" s="57">
        <v>6</v>
      </c>
      <c r="E43" s="57">
        <v>7</v>
      </c>
      <c r="F43" s="57">
        <v>7</v>
      </c>
      <c r="G43" s="13"/>
    </row>
    <row r="44" spans="2:7" x14ac:dyDescent="0.2">
      <c r="B44" s="9" t="s">
        <v>23</v>
      </c>
      <c r="C44" s="57">
        <v>9</v>
      </c>
      <c r="D44" s="57">
        <v>5</v>
      </c>
      <c r="E44" s="57">
        <v>5</v>
      </c>
      <c r="F44" s="57">
        <v>5</v>
      </c>
      <c r="G44" s="13"/>
    </row>
    <row r="45" spans="2:7" x14ac:dyDescent="0.2">
      <c r="B45" s="9" t="s">
        <v>24</v>
      </c>
      <c r="C45" s="57">
        <v>9</v>
      </c>
      <c r="D45" s="57">
        <v>8</v>
      </c>
      <c r="E45" s="57">
        <v>9</v>
      </c>
      <c r="F45" s="57">
        <v>7.5</v>
      </c>
      <c r="G45" s="13"/>
    </row>
    <row r="46" spans="2:7" x14ac:dyDescent="0.2">
      <c r="B46" s="9" t="s">
        <v>16</v>
      </c>
      <c r="C46" s="13">
        <f>SUM(C32:C45)</f>
        <v>108</v>
      </c>
      <c r="D46" s="13">
        <f>SUM(D32:D45)</f>
        <v>91</v>
      </c>
      <c r="E46" s="13">
        <f>SUM(E32:E45)</f>
        <v>96</v>
      </c>
      <c r="F46" s="13">
        <f>SUM(F32:F45)*2</f>
        <v>195</v>
      </c>
      <c r="G46" s="15">
        <f>SUM(C46:F46)/C25</f>
        <v>35</v>
      </c>
    </row>
    <row r="47" spans="2:7" x14ac:dyDescent="0.2">
      <c r="B47" s="14" t="s">
        <v>15</v>
      </c>
      <c r="C47" s="15">
        <f>C46/C25</f>
        <v>7.7142857142857144</v>
      </c>
      <c r="D47" s="15">
        <f>D46/C25</f>
        <v>6.5</v>
      </c>
      <c r="E47" s="15">
        <f>E46/C25</f>
        <v>6.8571428571428568</v>
      </c>
      <c r="F47" s="15">
        <f>F46/C25</f>
        <v>13.928571428571429</v>
      </c>
      <c r="G47" s="77">
        <f>SUM(C47:F47)</f>
        <v>35</v>
      </c>
    </row>
    <row r="49" spans="2:7" x14ac:dyDescent="0.2">
      <c r="B49" s="65"/>
      <c r="C49" s="65"/>
      <c r="D49" s="65"/>
      <c r="E49" s="65"/>
      <c r="F49" s="65"/>
      <c r="G49" s="65"/>
    </row>
    <row r="50" spans="2:7" x14ac:dyDescent="0.2">
      <c r="B50" s="65"/>
      <c r="C50" s="65"/>
      <c r="D50" s="65"/>
      <c r="E50" s="65"/>
      <c r="F50" s="65"/>
      <c r="G50" s="65"/>
    </row>
    <row r="51" spans="2:7" ht="21" x14ac:dyDescent="0.25">
      <c r="B51" s="64"/>
      <c r="C51" s="64"/>
      <c r="D51" s="65"/>
      <c r="E51" s="65"/>
      <c r="F51" s="64" t="s">
        <v>65</v>
      </c>
    </row>
    <row r="52" spans="2:7" ht="21" x14ac:dyDescent="0.25">
      <c r="B52" s="64"/>
      <c r="C52" s="66"/>
      <c r="D52" s="67"/>
      <c r="E52" s="67"/>
      <c r="F52" s="64" t="s">
        <v>66</v>
      </c>
      <c r="G52" s="3" t="s">
        <v>261</v>
      </c>
    </row>
    <row r="53" spans="2:7" ht="21" x14ac:dyDescent="0.25">
      <c r="B53" s="64"/>
      <c r="C53" s="67"/>
      <c r="D53" s="67"/>
      <c r="E53" s="67"/>
      <c r="F53" s="67"/>
      <c r="G53" s="3" t="s">
        <v>252</v>
      </c>
    </row>
    <row r="54" spans="2:7" ht="21" x14ac:dyDescent="0.25">
      <c r="B54" s="64"/>
      <c r="C54" s="66"/>
      <c r="D54" s="67"/>
      <c r="E54" s="67"/>
      <c r="F54" s="67"/>
      <c r="G54" s="3" t="s">
        <v>262</v>
      </c>
    </row>
    <row r="55" spans="2:7" ht="21" x14ac:dyDescent="0.25">
      <c r="B55" s="64"/>
      <c r="C55" s="67"/>
      <c r="D55" s="67"/>
      <c r="E55" s="67"/>
      <c r="F55" s="67"/>
      <c r="G55" s="3" t="s">
        <v>256</v>
      </c>
    </row>
    <row r="56" spans="2:7" ht="21" x14ac:dyDescent="0.25">
      <c r="B56" s="64"/>
      <c r="C56" s="67"/>
      <c r="D56" s="67"/>
      <c r="E56" s="67"/>
      <c r="F56" s="64" t="s">
        <v>67</v>
      </c>
      <c r="G56" s="3" t="s">
        <v>249</v>
      </c>
    </row>
    <row r="57" spans="2:7" ht="21" x14ac:dyDescent="0.25">
      <c r="B57" s="64"/>
      <c r="C57" s="67"/>
      <c r="D57" s="67"/>
      <c r="E57" s="67"/>
      <c r="F57" s="67"/>
      <c r="G57" s="3" t="s">
        <v>255</v>
      </c>
    </row>
    <row r="58" spans="2:7" ht="21" x14ac:dyDescent="0.25">
      <c r="B58" s="64"/>
      <c r="C58" s="67"/>
      <c r="D58" s="67"/>
      <c r="E58" s="67"/>
      <c r="F58" s="67"/>
      <c r="G58" s="3"/>
    </row>
    <row r="59" spans="2:7" ht="21" x14ac:dyDescent="0.25">
      <c r="B59" s="64"/>
      <c r="C59" s="67"/>
      <c r="D59" s="67"/>
      <c r="E59" s="67"/>
      <c r="F59" s="64" t="s">
        <v>68</v>
      </c>
      <c r="G59" s="3" t="s">
        <v>250</v>
      </c>
    </row>
    <row r="60" spans="2:7" ht="21" x14ac:dyDescent="0.25">
      <c r="B60" s="64"/>
      <c r="C60" s="67"/>
      <c r="D60" s="67"/>
      <c r="E60" s="67"/>
      <c r="F60" s="67"/>
      <c r="G60" s="3" t="s">
        <v>254</v>
      </c>
    </row>
    <row r="61" spans="2:7" ht="21" x14ac:dyDescent="0.25">
      <c r="B61" s="64"/>
      <c r="C61" s="67"/>
      <c r="D61" s="67"/>
      <c r="E61" s="67"/>
      <c r="F61" s="67"/>
      <c r="G61" s="3" t="s">
        <v>257</v>
      </c>
    </row>
    <row r="62" spans="2:7" ht="21" x14ac:dyDescent="0.25">
      <c r="B62" s="64"/>
      <c r="C62" s="67"/>
      <c r="D62" s="67"/>
      <c r="E62" s="67"/>
      <c r="F62" s="64" t="s">
        <v>69</v>
      </c>
      <c r="G62" s="3" t="s">
        <v>251</v>
      </c>
    </row>
    <row r="63" spans="2:7" ht="21" x14ac:dyDescent="0.25">
      <c r="B63" s="64"/>
      <c r="C63" s="67"/>
      <c r="D63" s="67"/>
      <c r="E63" s="67"/>
      <c r="F63" s="67"/>
      <c r="G63" s="3" t="s">
        <v>258</v>
      </c>
    </row>
    <row r="64" spans="2:7" ht="21" x14ac:dyDescent="0.25">
      <c r="B64" s="64"/>
      <c r="C64" s="67"/>
      <c r="D64" s="67"/>
      <c r="E64" s="67"/>
      <c r="F64" s="67"/>
      <c r="G64" s="3" t="s">
        <v>259</v>
      </c>
    </row>
    <row r="65" spans="2:7" ht="21" x14ac:dyDescent="0.25">
      <c r="B65" s="64"/>
      <c r="C65" s="67"/>
      <c r="D65" s="67"/>
      <c r="E65" s="67"/>
      <c r="F65" s="67"/>
      <c r="G65" s="67" t="s">
        <v>260</v>
      </c>
    </row>
    <row r="66" spans="2:7" ht="21" x14ac:dyDescent="0.25">
      <c r="B66" s="67"/>
      <c r="C66" s="67"/>
      <c r="D66" s="67"/>
      <c r="E66" s="67"/>
      <c r="F66" s="67"/>
      <c r="G66" s="64"/>
    </row>
    <row r="67" spans="2:7" ht="18.75" customHeight="1" x14ac:dyDescent="0.25">
      <c r="B67" s="67"/>
      <c r="C67" s="67"/>
      <c r="D67" s="67"/>
      <c r="E67" s="67"/>
      <c r="F67" s="67"/>
      <c r="G67" s="67"/>
    </row>
    <row r="68" spans="2:7" ht="18.75" customHeight="1" x14ac:dyDescent="0.2"/>
    <row r="78" spans="2:7" x14ac:dyDescent="0.2">
      <c r="B78" s="4"/>
      <c r="C78" s="22"/>
      <c r="D78" s="22"/>
      <c r="E78" s="22"/>
      <c r="F78" s="22"/>
      <c r="G78" s="4"/>
    </row>
    <row r="79" spans="2:7" x14ac:dyDescent="0.2">
      <c r="B79" s="4"/>
      <c r="C79" s="22"/>
      <c r="D79" s="22"/>
      <c r="E79" s="22"/>
      <c r="F79" s="22"/>
      <c r="G79" s="4"/>
    </row>
    <row r="80" spans="2:7" x14ac:dyDescent="0.2">
      <c r="B80" s="4"/>
      <c r="C80" s="4"/>
      <c r="D80" s="4"/>
      <c r="E80" s="4"/>
      <c r="F80" s="4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21"/>
      <c r="D82" s="21"/>
      <c r="E82" s="21"/>
      <c r="F82" s="21"/>
      <c r="G82" s="21"/>
    </row>
    <row r="83" spans="2:7" x14ac:dyDescent="0.2">
      <c r="B83" s="4"/>
      <c r="C83" s="4"/>
      <c r="D83" s="4"/>
      <c r="E83" s="4"/>
      <c r="F83" s="4"/>
      <c r="G83" s="4"/>
    </row>
    <row r="84" spans="2:7" ht="23.5" customHeight="1" x14ac:dyDescent="0.2">
      <c r="B84" s="16"/>
      <c r="C84" s="16"/>
      <c r="D84" s="16"/>
      <c r="E84" s="16"/>
      <c r="F84" s="16"/>
      <c r="G84" s="16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33.75" customHeight="1" x14ac:dyDescent="0.2">
      <c r="B86" s="16"/>
      <c r="C86" s="16"/>
      <c r="D86" s="16"/>
      <c r="E86" s="16"/>
      <c r="F86" s="16"/>
      <c r="G86" s="16"/>
    </row>
    <row r="87" spans="2:7" x14ac:dyDescent="0.2">
      <c r="B87" s="6"/>
      <c r="C87" s="4"/>
      <c r="D87" s="4"/>
      <c r="E87" s="4"/>
      <c r="F87" s="4"/>
      <c r="G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23"/>
      <c r="D90" s="23"/>
      <c r="E90" s="23"/>
      <c r="F90" s="23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3"/>
      <c r="D94" s="23"/>
      <c r="E94" s="23"/>
      <c r="F94" s="23"/>
      <c r="G94" s="4"/>
    </row>
    <row r="95" spans="2:7" x14ac:dyDescent="0.2">
      <c r="B95" s="4"/>
      <c r="C95" s="23"/>
      <c r="D95" s="23"/>
      <c r="E95" s="23"/>
      <c r="F95" s="23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21"/>
      <c r="D100" s="21"/>
      <c r="E100" s="21"/>
      <c r="F100" s="21"/>
      <c r="G100" s="21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6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23"/>
      <c r="D111" s="23"/>
      <c r="E111" s="23"/>
      <c r="F111" s="23"/>
      <c r="G111" s="4"/>
    </row>
    <row r="112" spans="2:7" x14ac:dyDescent="0.2">
      <c r="B112" s="4"/>
      <c r="C112" s="23"/>
      <c r="D112" s="23"/>
      <c r="E112" s="23"/>
      <c r="F112" s="23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21"/>
      <c r="D117" s="4"/>
      <c r="E117" s="21"/>
      <c r="F117" s="21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</sheetData>
  <conditionalFormatting sqref="C25">
    <cfRule type="cellIs" dxfId="44" priority="8" operator="lessThan">
      <formula>1</formula>
    </cfRule>
    <cfRule type="cellIs" dxfId="43" priority="9" operator="lessThan">
      <formula>1</formula>
    </cfRule>
  </conditionalFormatting>
  <conditionalFormatting sqref="C32">
    <cfRule type="cellIs" dxfId="42" priority="13" operator="greaterThan">
      <formula>10</formula>
    </cfRule>
  </conditionalFormatting>
  <conditionalFormatting sqref="C32:F45">
    <cfRule type="cellIs" dxfId="41" priority="7" operator="lessThan">
      <formula>1</formula>
    </cfRule>
    <cfRule type="cellIs" dxfId="40" priority="10" operator="lessThan">
      <formula>1</formula>
    </cfRule>
    <cfRule type="cellIs" dxfId="39" priority="11" operator="lessThan">
      <formula>1</formula>
    </cfRule>
    <cfRule type="cellIs" dxfId="38" priority="12" operator="greaterThan">
      <formula>10</formula>
    </cfRule>
  </conditionalFormatting>
  <conditionalFormatting sqref="G28:G30">
    <cfRule type="cellIs" dxfId="37" priority="1" operator="lessThan">
      <formula>1</formula>
    </cfRule>
    <cfRule type="cellIs" dxfId="36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5:Q121"/>
  <sheetViews>
    <sheetView topLeftCell="A46" zoomScale="109" zoomScaleNormal="60" workbookViewId="0">
      <selection activeCell="E59" sqref="E59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5" spans="2:5" ht="21" x14ac:dyDescent="0.25">
      <c r="B5" s="2" t="s">
        <v>45</v>
      </c>
      <c r="C5" s="62">
        <v>8</v>
      </c>
      <c r="D5" s="59"/>
      <c r="E5" s="62"/>
    </row>
    <row r="6" spans="2:5" ht="21" x14ac:dyDescent="0.25">
      <c r="B6" s="2" t="s">
        <v>46</v>
      </c>
      <c r="C6" s="67" t="s">
        <v>99</v>
      </c>
      <c r="D6" s="59"/>
      <c r="E6" s="3"/>
    </row>
    <row r="7" spans="2:5" ht="21" x14ac:dyDescent="0.25">
      <c r="B7" s="2" t="s">
        <v>47</v>
      </c>
      <c r="C7" s="67" t="s">
        <v>100</v>
      </c>
      <c r="D7" s="59"/>
      <c r="E7" s="3"/>
    </row>
    <row r="8" spans="2:5" ht="21" x14ac:dyDescent="0.25">
      <c r="B8" s="2" t="s">
        <v>48</v>
      </c>
      <c r="C8" s="67" t="s">
        <v>101</v>
      </c>
      <c r="D8" s="59"/>
      <c r="E8" s="3"/>
    </row>
    <row r="9" spans="2:5" ht="21" x14ac:dyDescent="0.25">
      <c r="B9" s="2" t="s">
        <v>49</v>
      </c>
      <c r="C9" s="67" t="s">
        <v>102</v>
      </c>
      <c r="D9" s="59"/>
      <c r="E9" s="3"/>
    </row>
    <row r="10" spans="2:5" ht="21" x14ac:dyDescent="0.25">
      <c r="B10" s="2" t="s">
        <v>50</v>
      </c>
      <c r="C10" s="67" t="s">
        <v>140</v>
      </c>
      <c r="D10" s="63"/>
      <c r="E10" s="3"/>
    </row>
    <row r="11" spans="2:5" ht="21" x14ac:dyDescent="0.25">
      <c r="B11" s="2" t="s">
        <v>51</v>
      </c>
      <c r="C11" s="67" t="s">
        <v>88</v>
      </c>
      <c r="D11" s="59"/>
      <c r="E11" s="3"/>
    </row>
    <row r="12" spans="2:5" ht="21" x14ac:dyDescent="0.25">
      <c r="B12" s="2" t="s">
        <v>52</v>
      </c>
      <c r="C12" s="67" t="s">
        <v>106</v>
      </c>
      <c r="D12" s="59"/>
      <c r="E12" s="3"/>
    </row>
    <row r="13" spans="2:5" ht="21" x14ac:dyDescent="0.25">
      <c r="B13" s="2" t="s">
        <v>53</v>
      </c>
      <c r="C13" s="67" t="s">
        <v>158</v>
      </c>
      <c r="D13" s="59"/>
      <c r="E13" s="3"/>
    </row>
    <row r="14" spans="2:5" ht="21" x14ac:dyDescent="0.25">
      <c r="B14" s="2" t="s">
        <v>54</v>
      </c>
      <c r="C14" s="83" t="s">
        <v>159</v>
      </c>
      <c r="D14" s="59"/>
      <c r="E14" s="3"/>
    </row>
    <row r="15" spans="2:5" ht="21" x14ac:dyDescent="0.25">
      <c r="B15" s="2" t="s">
        <v>55</v>
      </c>
      <c r="C15" s="67" t="s">
        <v>108</v>
      </c>
      <c r="D15" s="59"/>
      <c r="E15" s="3"/>
    </row>
    <row r="16" spans="2:5" ht="21" x14ac:dyDescent="0.25">
      <c r="B16" s="2" t="s">
        <v>56</v>
      </c>
      <c r="C16" s="67" t="s">
        <v>160</v>
      </c>
      <c r="D16" s="59"/>
      <c r="E16" s="3"/>
    </row>
    <row r="17" spans="2:17" ht="21" x14ac:dyDescent="0.25">
      <c r="B17" s="2" t="s">
        <v>57</v>
      </c>
      <c r="C17" s="67"/>
      <c r="D17" s="59" t="s">
        <v>58</v>
      </c>
      <c r="E17" s="3"/>
    </row>
    <row r="18" spans="2:17" ht="21" x14ac:dyDescent="0.25">
      <c r="B18" s="2" t="s">
        <v>59</v>
      </c>
      <c r="C18" s="67"/>
      <c r="D18" s="59"/>
      <c r="E18" s="3"/>
    </row>
    <row r="19" spans="2:17" ht="21" x14ac:dyDescent="0.25">
      <c r="B19" s="2" t="s">
        <v>60</v>
      </c>
      <c r="C19" s="67" t="s">
        <v>109</v>
      </c>
      <c r="D19" s="59"/>
      <c r="E19" s="3"/>
    </row>
    <row r="20" spans="2:17" ht="21" x14ac:dyDescent="0.25">
      <c r="B20" s="2" t="s">
        <v>61</v>
      </c>
      <c r="C20" s="83">
        <v>45227</v>
      </c>
      <c r="D20" s="59"/>
      <c r="E20" s="3"/>
    </row>
    <row r="21" spans="2:17" ht="21" x14ac:dyDescent="0.25">
      <c r="B21" s="2" t="s">
        <v>62</v>
      </c>
      <c r="C21" s="67"/>
      <c r="D21" s="59"/>
      <c r="E21" s="3"/>
    </row>
    <row r="22" spans="2:17" s="5" customFormat="1" ht="27" customHeight="1" x14ac:dyDescent="0.25">
      <c r="B22" s="2" t="s">
        <v>63</v>
      </c>
      <c r="C22" s="67" t="s">
        <v>110</v>
      </c>
      <c r="D22" s="59"/>
      <c r="E22" s="3"/>
      <c r="F22" s="3"/>
      <c r="G22" s="4"/>
    </row>
    <row r="23" spans="2:17" s="5" customFormat="1" ht="27" customHeight="1" x14ac:dyDescent="0.25">
      <c r="B23" s="2"/>
      <c r="C23" s="67"/>
      <c r="D23" s="3"/>
      <c r="E23" s="3"/>
      <c r="F23" s="3"/>
      <c r="G23" s="4"/>
    </row>
    <row r="24" spans="2:17" s="5" customFormat="1" ht="13.5" customHeight="1" x14ac:dyDescent="0.25">
      <c r="B24" s="2"/>
      <c r="C24" s="3"/>
      <c r="D24" s="3"/>
      <c r="E24" s="3"/>
      <c r="F24" s="3"/>
      <c r="G24" s="4"/>
    </row>
    <row r="25" spans="2:17" s="5" customFormat="1" ht="21" x14ac:dyDescent="0.25">
      <c r="B25" s="2" t="s">
        <v>19</v>
      </c>
      <c r="C25" s="45">
        <v>14</v>
      </c>
      <c r="D25" s="3"/>
      <c r="E25" s="3"/>
      <c r="F25" s="3"/>
      <c r="G25" s="4"/>
    </row>
    <row r="26" spans="2:17" x14ac:dyDescent="0.2">
      <c r="B26" s="6"/>
    </row>
    <row r="27" spans="2:17" x14ac:dyDescent="0.2">
      <c r="B27" s="7" t="s">
        <v>13</v>
      </c>
      <c r="C27" s="7" t="s">
        <v>38</v>
      </c>
      <c r="D27" s="7" t="s">
        <v>39</v>
      </c>
      <c r="E27" s="47" t="s">
        <v>40</v>
      </c>
      <c r="F27" s="7" t="s">
        <v>41</v>
      </c>
      <c r="G27" s="40" t="s">
        <v>14</v>
      </c>
    </row>
    <row r="28" spans="2:17" ht="19" x14ac:dyDescent="0.25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3" t="s">
        <v>30</v>
      </c>
      <c r="J28" s="5"/>
      <c r="K28" s="5"/>
      <c r="L28" s="5"/>
      <c r="M28" s="5"/>
      <c r="N28" s="5"/>
      <c r="O28" s="5"/>
      <c r="P28" s="5"/>
      <c r="Q28" s="5"/>
    </row>
    <row r="29" spans="2:17" ht="19" x14ac:dyDescent="0.25">
      <c r="B29" s="8"/>
      <c r="C29" s="9" t="s">
        <v>34</v>
      </c>
      <c r="D29" s="9" t="s">
        <v>34</v>
      </c>
      <c r="E29" s="9"/>
      <c r="F29" s="9" t="s">
        <v>35</v>
      </c>
      <c r="G29" s="53" t="s">
        <v>33</v>
      </c>
      <c r="J29" s="5"/>
      <c r="K29" s="5"/>
      <c r="L29" s="5"/>
      <c r="M29" s="5"/>
      <c r="N29" s="5"/>
      <c r="O29" s="5"/>
      <c r="P29" s="5"/>
      <c r="Q29" s="5"/>
    </row>
    <row r="30" spans="2:17" ht="19" x14ac:dyDescent="0.25">
      <c r="B30" s="8"/>
      <c r="C30" s="9"/>
      <c r="D30" s="9"/>
      <c r="E30" s="9"/>
      <c r="F30" s="9"/>
      <c r="G30" s="53" t="s">
        <v>32</v>
      </c>
      <c r="J30" s="5"/>
      <c r="K30" s="5"/>
      <c r="L30" s="5"/>
      <c r="M30" s="5"/>
      <c r="N30" s="5"/>
      <c r="O30" s="5"/>
      <c r="P30" s="5"/>
      <c r="Q30" s="5"/>
    </row>
    <row r="31" spans="2:17" ht="19" x14ac:dyDescent="0.25">
      <c r="B31" s="10"/>
      <c r="C31" s="11"/>
      <c r="D31" s="11"/>
      <c r="E31" s="11"/>
      <c r="F31" s="11"/>
      <c r="G31" s="54" t="s">
        <v>31</v>
      </c>
      <c r="J31" s="5"/>
      <c r="K31" s="5"/>
      <c r="L31" s="5"/>
      <c r="M31" s="5"/>
      <c r="N31" s="5"/>
      <c r="O31" s="5"/>
      <c r="P31" s="5"/>
      <c r="Q31" s="5"/>
    </row>
    <row r="32" spans="2:17" ht="19" x14ac:dyDescent="0.25">
      <c r="B32" s="11" t="s">
        <v>2</v>
      </c>
      <c r="C32" s="56">
        <v>6</v>
      </c>
      <c r="D32" s="56">
        <v>6</v>
      </c>
      <c r="E32" s="56">
        <v>8</v>
      </c>
      <c r="F32" s="56">
        <v>6.5</v>
      </c>
      <c r="G32" s="55"/>
      <c r="J32" s="5"/>
      <c r="K32" s="5"/>
      <c r="L32" s="5"/>
      <c r="M32" s="5"/>
      <c r="N32" s="5"/>
      <c r="O32" s="5"/>
      <c r="P32" s="5"/>
      <c r="Q32" s="5"/>
    </row>
    <row r="33" spans="2:17" ht="19" x14ac:dyDescent="0.25">
      <c r="B33" s="9" t="s">
        <v>71</v>
      </c>
      <c r="C33" s="57">
        <v>7</v>
      </c>
      <c r="D33" s="57">
        <v>7</v>
      </c>
      <c r="E33" s="57">
        <v>6</v>
      </c>
      <c r="F33" s="57">
        <v>6.5</v>
      </c>
      <c r="G33" s="13"/>
      <c r="J33" s="5"/>
      <c r="K33" s="5"/>
      <c r="L33" s="5"/>
      <c r="M33" s="5"/>
      <c r="N33" s="5"/>
      <c r="O33" s="5"/>
      <c r="P33" s="5"/>
      <c r="Q33" s="5"/>
    </row>
    <row r="34" spans="2:17" ht="19" x14ac:dyDescent="0.25">
      <c r="B34" s="9" t="s">
        <v>4</v>
      </c>
      <c r="C34" s="57">
        <v>6</v>
      </c>
      <c r="D34" s="57">
        <v>7</v>
      </c>
      <c r="E34" s="57">
        <v>7</v>
      </c>
      <c r="F34" s="57">
        <v>6</v>
      </c>
      <c r="G34" s="13"/>
      <c r="J34" s="5"/>
      <c r="K34" s="5"/>
      <c r="L34" s="5"/>
      <c r="M34" s="5"/>
      <c r="N34" s="5"/>
      <c r="O34" s="5"/>
      <c r="P34" s="5"/>
      <c r="Q34" s="5"/>
    </row>
    <row r="35" spans="2:17" ht="19" x14ac:dyDescent="0.25">
      <c r="B35" s="9" t="s">
        <v>5</v>
      </c>
      <c r="C35" s="57">
        <v>7.5</v>
      </c>
      <c r="D35" s="57">
        <v>4</v>
      </c>
      <c r="E35" s="57">
        <v>5</v>
      </c>
      <c r="F35" s="57">
        <v>5</v>
      </c>
      <c r="G35" s="13"/>
      <c r="J35" s="5"/>
      <c r="K35" s="5"/>
      <c r="L35" s="5"/>
      <c r="M35" s="5"/>
      <c r="N35" s="5"/>
      <c r="O35" s="5"/>
      <c r="P35" s="5"/>
      <c r="Q35" s="5"/>
    </row>
    <row r="36" spans="2:17" ht="19" x14ac:dyDescent="0.25">
      <c r="B36" s="9" t="s">
        <v>6</v>
      </c>
      <c r="C36" s="57">
        <v>8</v>
      </c>
      <c r="D36" s="57">
        <v>4.5</v>
      </c>
      <c r="E36" s="57">
        <v>4</v>
      </c>
      <c r="F36" s="57">
        <v>4</v>
      </c>
      <c r="G36" s="13"/>
      <c r="J36" s="5"/>
      <c r="K36" s="5"/>
      <c r="L36" s="5"/>
      <c r="M36" s="5"/>
      <c r="N36" s="5"/>
      <c r="O36" s="5"/>
      <c r="P36" s="5"/>
      <c r="Q36" s="5"/>
    </row>
    <row r="37" spans="2:17" ht="19" x14ac:dyDescent="0.25">
      <c r="B37" s="9" t="s">
        <v>7</v>
      </c>
      <c r="C37" s="57">
        <v>7.5</v>
      </c>
      <c r="D37" s="57">
        <v>6</v>
      </c>
      <c r="E37" s="57">
        <v>7</v>
      </c>
      <c r="F37" s="57">
        <v>7</v>
      </c>
      <c r="G37" s="13"/>
      <c r="J37" s="5"/>
      <c r="K37" s="5"/>
      <c r="L37" s="5"/>
      <c r="M37" s="5"/>
      <c r="N37" s="5"/>
      <c r="O37" s="5"/>
      <c r="P37" s="5"/>
      <c r="Q37" s="5"/>
    </row>
    <row r="38" spans="2:17" ht="19" x14ac:dyDescent="0.25">
      <c r="B38" s="9" t="s">
        <v>8</v>
      </c>
      <c r="C38" s="57">
        <v>7</v>
      </c>
      <c r="D38" s="57">
        <v>6</v>
      </c>
      <c r="E38" s="57">
        <v>6</v>
      </c>
      <c r="F38" s="57">
        <v>5</v>
      </c>
      <c r="G38" s="13"/>
      <c r="J38" s="5"/>
      <c r="K38" s="5"/>
      <c r="L38" s="5"/>
      <c r="M38" s="5"/>
      <c r="N38" s="5"/>
      <c r="O38" s="5"/>
      <c r="P38" s="5"/>
      <c r="Q38" s="5"/>
    </row>
    <row r="39" spans="2:17" ht="19" x14ac:dyDescent="0.25">
      <c r="B39" s="9" t="s">
        <v>9</v>
      </c>
      <c r="C39" s="57">
        <v>8</v>
      </c>
      <c r="D39" s="57">
        <v>5.5</v>
      </c>
      <c r="E39" s="57">
        <v>5</v>
      </c>
      <c r="F39" s="57">
        <v>4.5</v>
      </c>
      <c r="G39" s="13"/>
      <c r="J39" s="5"/>
      <c r="K39" s="5"/>
      <c r="L39" s="5"/>
      <c r="M39" s="5"/>
      <c r="N39" s="5"/>
      <c r="O39" s="5"/>
      <c r="P39" s="5"/>
      <c r="Q39" s="5"/>
    </row>
    <row r="40" spans="2:17" ht="19" x14ac:dyDescent="0.25">
      <c r="B40" s="9" t="s">
        <v>10</v>
      </c>
      <c r="C40" s="57">
        <v>7.5</v>
      </c>
      <c r="D40" s="57">
        <v>7.5</v>
      </c>
      <c r="E40" s="57">
        <v>7.5</v>
      </c>
      <c r="F40" s="57">
        <v>8</v>
      </c>
      <c r="G40" s="13"/>
      <c r="J40" s="5"/>
      <c r="K40" s="5"/>
      <c r="L40" s="5"/>
      <c r="M40" s="5"/>
      <c r="N40" s="5"/>
      <c r="O40" s="5"/>
      <c r="P40" s="5"/>
      <c r="Q40" s="5"/>
    </row>
    <row r="41" spans="2:17" ht="19" x14ac:dyDescent="0.25">
      <c r="B41" s="9" t="s">
        <v>11</v>
      </c>
      <c r="C41" s="57">
        <v>5</v>
      </c>
      <c r="D41" s="57">
        <v>5</v>
      </c>
      <c r="E41" s="57">
        <v>5</v>
      </c>
      <c r="F41" s="57">
        <v>7</v>
      </c>
      <c r="G41" s="13"/>
      <c r="J41" s="5"/>
      <c r="K41" s="5"/>
      <c r="L41" s="5"/>
      <c r="M41" s="5"/>
      <c r="N41" s="5"/>
      <c r="O41" s="5"/>
      <c r="P41" s="5"/>
      <c r="Q41" s="5"/>
    </row>
    <row r="42" spans="2:17" ht="19" x14ac:dyDescent="0.25">
      <c r="B42" s="9" t="s">
        <v>12</v>
      </c>
      <c r="C42" s="57">
        <v>6</v>
      </c>
      <c r="D42" s="57">
        <v>5</v>
      </c>
      <c r="E42" s="57">
        <v>5</v>
      </c>
      <c r="F42" s="57">
        <v>5</v>
      </c>
      <c r="G42" s="13"/>
      <c r="J42" s="5"/>
      <c r="K42" s="5"/>
      <c r="L42" s="5"/>
      <c r="M42" s="5"/>
      <c r="N42" s="5"/>
      <c r="O42" s="5"/>
      <c r="P42" s="5"/>
      <c r="Q42" s="5"/>
    </row>
    <row r="43" spans="2:17" ht="19" x14ac:dyDescent="0.25">
      <c r="B43" s="9" t="s">
        <v>22</v>
      </c>
      <c r="C43" s="57">
        <v>7</v>
      </c>
      <c r="D43" s="57">
        <v>5</v>
      </c>
      <c r="E43" s="57">
        <v>4</v>
      </c>
      <c r="F43" s="57">
        <v>4</v>
      </c>
      <c r="G43" s="13"/>
      <c r="J43" s="5"/>
      <c r="K43" s="5"/>
      <c r="L43" s="5"/>
      <c r="M43" s="5"/>
      <c r="N43" s="5"/>
      <c r="O43" s="5"/>
      <c r="P43" s="5"/>
      <c r="Q43" s="5"/>
    </row>
    <row r="44" spans="2:17" ht="19" x14ac:dyDescent="0.25">
      <c r="B44" s="9" t="s">
        <v>23</v>
      </c>
      <c r="C44" s="57">
        <v>8</v>
      </c>
      <c r="D44" s="57">
        <v>4</v>
      </c>
      <c r="E44" s="57">
        <v>4</v>
      </c>
      <c r="F44" s="57">
        <v>3</v>
      </c>
      <c r="G44" s="13"/>
      <c r="J44" s="5"/>
      <c r="K44" s="5"/>
      <c r="L44" s="5"/>
      <c r="M44" s="5"/>
      <c r="N44" s="5"/>
      <c r="O44" s="5"/>
      <c r="P44" s="5"/>
      <c r="Q44" s="5"/>
    </row>
    <row r="45" spans="2:17" ht="19" x14ac:dyDescent="0.25">
      <c r="B45" s="9" t="s">
        <v>24</v>
      </c>
      <c r="C45" s="57">
        <v>5.5</v>
      </c>
      <c r="D45" s="57">
        <v>7</v>
      </c>
      <c r="E45" s="57">
        <v>7.5</v>
      </c>
      <c r="F45" s="57">
        <v>5.5</v>
      </c>
      <c r="G45" s="13"/>
      <c r="J45" s="5"/>
      <c r="K45" s="5"/>
      <c r="L45" s="5"/>
      <c r="M45" s="5"/>
      <c r="N45" s="5"/>
      <c r="O45" s="5"/>
      <c r="P45" s="5"/>
      <c r="Q45" s="5"/>
    </row>
    <row r="46" spans="2:17" ht="19" x14ac:dyDescent="0.25">
      <c r="B46" s="9" t="s">
        <v>16</v>
      </c>
      <c r="C46" s="13">
        <f>SUM(C32:C45)</f>
        <v>96</v>
      </c>
      <c r="D46" s="13">
        <f>SUM(D32:D45)</f>
        <v>79.5</v>
      </c>
      <c r="E46" s="13">
        <f>SUM(E32:E45)</f>
        <v>81</v>
      </c>
      <c r="F46" s="13">
        <f>SUM(F32:F45)*2</f>
        <v>154</v>
      </c>
      <c r="G46" s="15">
        <f>SUM(C46:F46)/C25</f>
        <v>29.321428571428573</v>
      </c>
      <c r="J46" s="5"/>
      <c r="K46" s="5"/>
      <c r="L46" s="5"/>
      <c r="M46" s="5"/>
      <c r="N46" s="5"/>
      <c r="O46" s="5"/>
      <c r="P46" s="5"/>
      <c r="Q46" s="5"/>
    </row>
    <row r="47" spans="2:17" x14ac:dyDescent="0.2">
      <c r="B47" s="14" t="s">
        <v>15</v>
      </c>
      <c r="C47" s="15">
        <f>C46/C25</f>
        <v>6.8571428571428568</v>
      </c>
      <c r="D47" s="15">
        <f>D46/C25</f>
        <v>5.6785714285714288</v>
      </c>
      <c r="E47" s="15">
        <f>E46/C25</f>
        <v>5.7857142857142856</v>
      </c>
      <c r="F47" s="15">
        <f>F46/C25</f>
        <v>11</v>
      </c>
      <c r="G47" s="76">
        <f>SUM(C47:F47)</f>
        <v>29.321428571428569</v>
      </c>
    </row>
    <row r="49" spans="2:7" x14ac:dyDescent="0.2">
      <c r="B49" s="65"/>
      <c r="C49" s="65"/>
      <c r="D49" s="65"/>
      <c r="E49" s="65"/>
      <c r="F49" s="65"/>
      <c r="G49" s="65"/>
    </row>
    <row r="50" spans="2:7" x14ac:dyDescent="0.2">
      <c r="B50" s="65"/>
      <c r="C50" s="65"/>
      <c r="D50" s="65"/>
      <c r="E50" s="65"/>
      <c r="F50" s="65"/>
      <c r="G50" s="65"/>
    </row>
    <row r="51" spans="2:7" ht="21" x14ac:dyDescent="0.25">
      <c r="B51" s="64"/>
      <c r="C51" s="64"/>
      <c r="D51" s="65"/>
      <c r="E51" s="65"/>
      <c r="F51" s="64" t="s">
        <v>65</v>
      </c>
    </row>
    <row r="52" spans="2:7" ht="21" x14ac:dyDescent="0.25">
      <c r="B52" s="64"/>
      <c r="C52" s="66"/>
      <c r="D52" s="67"/>
      <c r="E52" s="67"/>
      <c r="F52" s="64" t="s">
        <v>66</v>
      </c>
      <c r="G52" s="3" t="s">
        <v>263</v>
      </c>
    </row>
    <row r="53" spans="2:7" ht="21" x14ac:dyDescent="0.25">
      <c r="B53" s="64"/>
      <c r="C53" s="67"/>
      <c r="D53" s="67"/>
      <c r="E53" s="67"/>
      <c r="F53" s="67"/>
      <c r="G53" s="3" t="s">
        <v>268</v>
      </c>
    </row>
    <row r="54" spans="2:7" ht="21" x14ac:dyDescent="0.25">
      <c r="B54" s="64"/>
      <c r="C54" s="66"/>
      <c r="D54" s="67"/>
      <c r="E54" s="67"/>
      <c r="F54" s="67"/>
      <c r="G54" s="3" t="s">
        <v>271</v>
      </c>
    </row>
    <row r="55" spans="2:7" ht="21" x14ac:dyDescent="0.25">
      <c r="B55" s="64"/>
      <c r="C55" s="67"/>
      <c r="D55" s="67"/>
      <c r="E55" s="67"/>
      <c r="F55" s="67"/>
      <c r="G55" s="3"/>
    </row>
    <row r="56" spans="2:7" ht="21" x14ac:dyDescent="0.25">
      <c r="B56" s="64"/>
      <c r="C56" s="67"/>
      <c r="D56" s="67"/>
      <c r="E56" s="67"/>
      <c r="F56" s="64" t="s">
        <v>67</v>
      </c>
      <c r="G56" s="3" t="s">
        <v>272</v>
      </c>
    </row>
    <row r="57" spans="2:7" ht="21" x14ac:dyDescent="0.25">
      <c r="B57" s="64"/>
      <c r="C57" s="67"/>
      <c r="D57" s="67"/>
      <c r="E57" s="67"/>
      <c r="F57" s="67"/>
      <c r="G57" s="3" t="s">
        <v>273</v>
      </c>
    </row>
    <row r="58" spans="2:7" ht="21" x14ac:dyDescent="0.25">
      <c r="B58" s="64"/>
      <c r="C58" s="67"/>
      <c r="D58" s="67"/>
      <c r="E58" s="67"/>
      <c r="F58" s="67"/>
      <c r="G58" s="3"/>
    </row>
    <row r="59" spans="2:7" ht="21" x14ac:dyDescent="0.25">
      <c r="B59" s="64"/>
      <c r="C59" s="67"/>
      <c r="D59" s="67"/>
      <c r="E59" s="67"/>
      <c r="F59" s="64" t="s">
        <v>68</v>
      </c>
      <c r="G59" s="3" t="s">
        <v>264</v>
      </c>
    </row>
    <row r="60" spans="2:7" ht="21" x14ac:dyDescent="0.25">
      <c r="B60" s="64"/>
      <c r="C60" s="67"/>
      <c r="D60" s="67"/>
      <c r="E60" s="67"/>
      <c r="F60" s="67"/>
      <c r="G60" s="3" t="s">
        <v>266</v>
      </c>
    </row>
    <row r="61" spans="2:7" ht="21" x14ac:dyDescent="0.25">
      <c r="B61" s="64"/>
      <c r="C61" s="67"/>
      <c r="D61" s="67"/>
      <c r="E61" s="67"/>
      <c r="F61" s="67"/>
      <c r="G61" s="3" t="s">
        <v>269</v>
      </c>
    </row>
    <row r="62" spans="2:7" ht="21" x14ac:dyDescent="0.25">
      <c r="B62" s="64"/>
      <c r="C62" s="67"/>
      <c r="D62" s="67"/>
      <c r="E62" s="67"/>
      <c r="F62" s="64" t="s">
        <v>69</v>
      </c>
      <c r="G62" s="3" t="s">
        <v>265</v>
      </c>
    </row>
    <row r="63" spans="2:7" ht="21" x14ac:dyDescent="0.25">
      <c r="B63" s="64"/>
      <c r="C63" s="67"/>
      <c r="D63" s="67"/>
      <c r="E63" s="67"/>
      <c r="F63" s="67"/>
      <c r="G63" s="3" t="s">
        <v>267</v>
      </c>
    </row>
    <row r="64" spans="2:7" ht="21" x14ac:dyDescent="0.25">
      <c r="B64" s="64"/>
      <c r="C64" s="67"/>
      <c r="D64" s="67"/>
      <c r="E64" s="67"/>
      <c r="F64" s="67"/>
      <c r="G64" s="67" t="s">
        <v>270</v>
      </c>
    </row>
    <row r="65" spans="2:7" ht="21" x14ac:dyDescent="0.25">
      <c r="B65" s="64"/>
      <c r="C65" s="67"/>
      <c r="D65" s="67"/>
      <c r="E65" s="67"/>
      <c r="F65" s="67"/>
      <c r="G65" s="67"/>
    </row>
    <row r="66" spans="2:7" ht="21" x14ac:dyDescent="0.25">
      <c r="B66" s="67"/>
      <c r="C66" s="67"/>
      <c r="D66" s="67"/>
      <c r="E66" s="67"/>
      <c r="F66" s="67"/>
      <c r="G66" s="64"/>
    </row>
    <row r="67" spans="2:7" ht="18.75" customHeight="1" x14ac:dyDescent="0.25">
      <c r="B67" s="67"/>
      <c r="C67" s="67"/>
      <c r="D67" s="67"/>
      <c r="E67" s="67"/>
      <c r="F67" s="67"/>
      <c r="G67" s="67"/>
    </row>
    <row r="68" spans="2:7" ht="18.75" customHeight="1" x14ac:dyDescent="0.25">
      <c r="G68" s="3"/>
    </row>
    <row r="69" spans="2:7" ht="21" x14ac:dyDescent="0.25">
      <c r="G69" s="3"/>
    </row>
    <row r="70" spans="2:7" ht="21" x14ac:dyDescent="0.25">
      <c r="G70" s="3"/>
    </row>
    <row r="78" spans="2:7" x14ac:dyDescent="0.2">
      <c r="B78" s="4"/>
      <c r="C78" s="22"/>
      <c r="D78" s="22"/>
      <c r="E78" s="22"/>
      <c r="F78" s="22"/>
      <c r="G78" s="4"/>
    </row>
    <row r="79" spans="2:7" x14ac:dyDescent="0.2">
      <c r="B79" s="4"/>
      <c r="C79" s="22"/>
      <c r="D79" s="22"/>
      <c r="E79" s="22"/>
      <c r="F79" s="22"/>
      <c r="G79" s="4"/>
    </row>
    <row r="80" spans="2:7" x14ac:dyDescent="0.2">
      <c r="B80" s="4"/>
      <c r="C80" s="4"/>
      <c r="D80" s="4"/>
      <c r="E80" s="4"/>
      <c r="F80" s="4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21"/>
      <c r="D82" s="21"/>
      <c r="E82" s="21"/>
      <c r="F82" s="21"/>
      <c r="G82" s="21"/>
    </row>
    <row r="83" spans="2:7" x14ac:dyDescent="0.2">
      <c r="B83" s="4"/>
      <c r="C83" s="4"/>
      <c r="D83" s="4"/>
      <c r="E83" s="4"/>
      <c r="F83" s="4"/>
      <c r="G83" s="4"/>
    </row>
    <row r="84" spans="2:7" ht="23.5" customHeight="1" x14ac:dyDescent="0.2">
      <c r="B84" s="16"/>
      <c r="C84" s="16"/>
      <c r="D84" s="16"/>
      <c r="E84" s="16"/>
      <c r="F84" s="16"/>
      <c r="G84" s="16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33.75" customHeight="1" x14ac:dyDescent="0.2">
      <c r="B86" s="16"/>
      <c r="C86" s="16"/>
      <c r="D86" s="16"/>
      <c r="E86" s="16"/>
      <c r="F86" s="16"/>
      <c r="G86" s="16"/>
    </row>
    <row r="87" spans="2:7" x14ac:dyDescent="0.2">
      <c r="B87" s="6"/>
      <c r="C87" s="4"/>
      <c r="D87" s="4"/>
      <c r="E87" s="4"/>
      <c r="F87" s="4"/>
      <c r="G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23"/>
      <c r="D90" s="23"/>
      <c r="E90" s="23"/>
      <c r="F90" s="23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3"/>
      <c r="D94" s="23"/>
      <c r="E94" s="23"/>
      <c r="F94" s="23"/>
      <c r="G94" s="4"/>
    </row>
    <row r="95" spans="2:7" x14ac:dyDescent="0.2">
      <c r="B95" s="4"/>
      <c r="C95" s="23"/>
      <c r="D95" s="23"/>
      <c r="E95" s="23"/>
      <c r="F95" s="23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21"/>
      <c r="D100" s="21"/>
      <c r="E100" s="21"/>
      <c r="F100" s="21"/>
      <c r="G100" s="21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6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23"/>
      <c r="D111" s="23"/>
      <c r="E111" s="23"/>
      <c r="F111" s="23"/>
      <c r="G111" s="4"/>
    </row>
    <row r="112" spans="2:7" x14ac:dyDescent="0.2">
      <c r="B112" s="4"/>
      <c r="C112" s="23"/>
      <c r="D112" s="23"/>
      <c r="E112" s="23"/>
      <c r="F112" s="23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21"/>
      <c r="D117" s="4"/>
      <c r="E117" s="21"/>
      <c r="F117" s="21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</sheetData>
  <conditionalFormatting sqref="C25">
    <cfRule type="cellIs" dxfId="35" priority="8" operator="lessThan">
      <formula>1</formula>
    </cfRule>
    <cfRule type="cellIs" dxfId="34" priority="9" operator="lessThan">
      <formula>1</formula>
    </cfRule>
  </conditionalFormatting>
  <conditionalFormatting sqref="C32">
    <cfRule type="cellIs" dxfId="33" priority="13" operator="greaterThan">
      <formula>10</formula>
    </cfRule>
  </conditionalFormatting>
  <conditionalFormatting sqref="C32:F45">
    <cfRule type="cellIs" dxfId="32" priority="7" operator="lessThan">
      <formula>1</formula>
    </cfRule>
    <cfRule type="cellIs" dxfId="31" priority="10" operator="lessThan">
      <formula>1</formula>
    </cfRule>
    <cfRule type="cellIs" dxfId="30" priority="11" operator="lessThan">
      <formula>1</formula>
    </cfRule>
    <cfRule type="cellIs" dxfId="29" priority="12" operator="greaterThan">
      <formula>10</formula>
    </cfRule>
  </conditionalFormatting>
  <conditionalFormatting sqref="G28:G30">
    <cfRule type="cellIs" dxfId="28" priority="1" operator="lessThan">
      <formula>1</formula>
    </cfRule>
    <cfRule type="cellIs" dxfId="27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Totalt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Microsoft Office User</cp:lastModifiedBy>
  <cp:lastPrinted>2021-05-23T20:15:20Z</cp:lastPrinted>
  <dcterms:created xsi:type="dcterms:W3CDTF">2013-10-19T12:51:31Z</dcterms:created>
  <dcterms:modified xsi:type="dcterms:W3CDTF">2023-12-18T16:46:15Z</dcterms:modified>
</cp:coreProperties>
</file>