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tefaneriksson/Documents/"/>
    </mc:Choice>
  </mc:AlternateContent>
  <xr:revisionPtr revIDLastSave="0" documentId="13_ncr:1_{0AF815AF-B24A-E841-A9C8-DD529A8E5AA2}" xr6:coauthVersionLast="47" xr6:coauthVersionMax="47" xr10:uidLastSave="{00000000-0000-0000-0000-000000000000}"/>
  <bookViews>
    <workbookView xWindow="0" yWindow="500" windowWidth="23220" windowHeight="15300" tabRatio="797" xr2:uid="{00000000-000D-0000-FFFF-FFFF00000000}"/>
  </bookViews>
  <sheets>
    <sheet name="Totalt" sheetId="11" r:id="rId1"/>
    <sheet name="1" sheetId="40" r:id="rId2"/>
    <sheet name="2" sheetId="50" r:id="rId3"/>
    <sheet name="3" sheetId="51" r:id="rId4"/>
    <sheet name="4" sheetId="5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1" l="1"/>
  <c r="D17" i="11"/>
  <c r="G17" i="11"/>
  <c r="G18" i="11"/>
  <c r="G16" i="11"/>
  <c r="G15" i="11"/>
  <c r="F15" i="11"/>
  <c r="F45" i="52"/>
  <c r="F46" i="52" s="1"/>
  <c r="F18" i="11" s="1"/>
  <c r="E45" i="52"/>
  <c r="E46" i="52" s="1"/>
  <c r="E18" i="11" s="1"/>
  <c r="D45" i="52"/>
  <c r="C45" i="52"/>
  <c r="C46" i="52" s="1"/>
  <c r="C18" i="11" s="1"/>
  <c r="F45" i="51"/>
  <c r="F46" i="51" s="1"/>
  <c r="F17" i="11" s="1"/>
  <c r="E45" i="51"/>
  <c r="E46" i="51" s="1"/>
  <c r="E17" i="11" s="1"/>
  <c r="D45" i="51"/>
  <c r="D46" i="51" s="1"/>
  <c r="C45" i="51"/>
  <c r="C46" i="51" s="1"/>
  <c r="C17" i="11" s="1"/>
  <c r="F45" i="50"/>
  <c r="F46" i="50" s="1"/>
  <c r="F16" i="11" s="1"/>
  <c r="E45" i="50"/>
  <c r="D45" i="50"/>
  <c r="D46" i="50" s="1"/>
  <c r="C45" i="50"/>
  <c r="C46" i="50" s="1"/>
  <c r="C16" i="11" s="1"/>
  <c r="C45" i="40"/>
  <c r="C46" i="40" s="1"/>
  <c r="C15" i="11" s="1"/>
  <c r="D45" i="40"/>
  <c r="F45" i="40"/>
  <c r="E45" i="40"/>
  <c r="E46" i="40" s="1"/>
  <c r="E15" i="11" s="1"/>
  <c r="D16" i="11" l="1"/>
  <c r="G46" i="51"/>
  <c r="G45" i="52"/>
  <c r="D46" i="52"/>
  <c r="G46" i="52" s="1"/>
  <c r="G45" i="51"/>
  <c r="G45" i="50"/>
  <c r="E46" i="50"/>
  <c r="D46" i="40"/>
  <c r="D15" i="11" s="1"/>
  <c r="G46" i="50" l="1"/>
  <c r="E16" i="11"/>
  <c r="F46" i="40"/>
  <c r="G45" i="40"/>
  <c r="G46" i="40" l="1"/>
</calcChain>
</file>

<file path=xl/sharedStrings.xml><?xml version="1.0" encoding="utf-8"?>
<sst xmlns="http://schemas.openxmlformats.org/spreadsheetml/2006/main" count="377" uniqueCount="142">
  <si>
    <t>Skala  1-10</t>
  </si>
  <si>
    <t xml:space="preserve">Skala 1 - 10 </t>
  </si>
  <si>
    <t>Kock 1</t>
  </si>
  <si>
    <t>Kock 3</t>
  </si>
  <si>
    <t>Kock 4</t>
  </si>
  <si>
    <t>Kock 5</t>
  </si>
  <si>
    <t>Kock 6</t>
  </si>
  <si>
    <t>Kock 7</t>
  </si>
  <si>
    <t>Kock 8</t>
  </si>
  <si>
    <t>Kock 9</t>
  </si>
  <si>
    <t>Kock 10</t>
  </si>
  <si>
    <t>Kock 11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</si>
  <si>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</si>
  <si>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</si>
  <si>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</si>
  <si>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</si>
  <si>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</si>
  <si>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Utseende i rå form </t>
  </si>
  <si>
    <t>Antal kockar:</t>
  </si>
  <si>
    <t>Mörhet</t>
  </si>
  <si>
    <t>Skala 1 - 10</t>
  </si>
  <si>
    <t>Kock 12</t>
  </si>
  <si>
    <t>Kock 13</t>
  </si>
  <si>
    <t>Smak</t>
  </si>
  <si>
    <t>Skala 1- 10 x 2</t>
  </si>
  <si>
    <t>Skala 1 - 10  x 1</t>
  </si>
  <si>
    <t>Skala 1 - 10 x 1</t>
  </si>
  <si>
    <t xml:space="preserve">Skala  1 -10 x 1 </t>
  </si>
  <si>
    <t>35-50 poäng = Exceptionell råvara</t>
  </si>
  <si>
    <t>20-24 = Standard råvara</t>
  </si>
  <si>
    <t xml:space="preserve">25-29 = Hög råvarukvalité               </t>
  </si>
  <si>
    <t>30-34 = Utmärkt råvarukvalité</t>
  </si>
  <si>
    <t>x 1</t>
  </si>
  <si>
    <t>x 2</t>
  </si>
  <si>
    <t>Skala 1-10</t>
  </si>
  <si>
    <t xml:space="preserve">Saftighet </t>
  </si>
  <si>
    <t>UTSEENDE</t>
  </si>
  <si>
    <t>MÖRHET</t>
  </si>
  <si>
    <t>SAFTIGHET</t>
  </si>
  <si>
    <t>SMAK</t>
  </si>
  <si>
    <t xml:space="preserve">30-34 = Utmärkt råvarukvalité </t>
  </si>
  <si>
    <t>Nummer:</t>
  </si>
  <si>
    <t xml:space="preserve">Producent: </t>
  </si>
  <si>
    <t>Plats:</t>
  </si>
  <si>
    <t>Ras:</t>
  </si>
  <si>
    <t>Levnadsätt:</t>
  </si>
  <si>
    <t>Ålder:</t>
  </si>
  <si>
    <t>Kön:</t>
  </si>
  <si>
    <t>Slakteri:</t>
  </si>
  <si>
    <t>Slaktdatum:</t>
  </si>
  <si>
    <t>Slaktvikt:</t>
  </si>
  <si>
    <t>Formklass:</t>
  </si>
  <si>
    <t>Fettklass:</t>
  </si>
  <si>
    <t>Nedkylning:</t>
  </si>
  <si>
    <t>Hängning hel/halv:</t>
  </si>
  <si>
    <t>Nedskärning detalj:</t>
  </si>
  <si>
    <t>Hängmörning:</t>
  </si>
  <si>
    <t>Förpackning</t>
  </si>
  <si>
    <t>Levererat:</t>
  </si>
  <si>
    <t>Foder:</t>
  </si>
  <si>
    <t>Temperatur:</t>
  </si>
  <si>
    <t>Tillagning:</t>
  </si>
  <si>
    <t>Tid i ugn:</t>
  </si>
  <si>
    <t>Vila tid:</t>
  </si>
  <si>
    <t>Före:</t>
  </si>
  <si>
    <t>Efter:</t>
  </si>
  <si>
    <t>Ur ugn:</t>
  </si>
  <si>
    <t>Efter vila:</t>
  </si>
  <si>
    <t>Utseende:</t>
  </si>
  <si>
    <t>Förpackning:</t>
  </si>
  <si>
    <t>KOCKARNAS KOMMENTARER:</t>
  </si>
  <si>
    <t>Utseende i rå form:</t>
  </si>
  <si>
    <t>Mörhet:</t>
  </si>
  <si>
    <t>Saftighet:</t>
  </si>
  <si>
    <t>Smak:</t>
  </si>
  <si>
    <t>TILLAGNINGSPROTOKOLL</t>
  </si>
  <si>
    <t>Salt:</t>
  </si>
  <si>
    <t>Metod:</t>
  </si>
  <si>
    <t>35-50 poäng = Potentiell Exceptionell råvara</t>
  </si>
  <si>
    <t>Kock 2</t>
  </si>
  <si>
    <t>Kommentar EXRÅ:</t>
  </si>
  <si>
    <t>Råvara</t>
  </si>
  <si>
    <t>1. Referens Standard Butik</t>
  </si>
  <si>
    <t>2. Berkeshire Alpha</t>
  </si>
  <si>
    <t>3. Berkeshire Alpha</t>
  </si>
  <si>
    <t>4. Mangalitsa Blekslätten</t>
  </si>
  <si>
    <t>Referens</t>
  </si>
  <si>
    <t>Köpt i butik</t>
  </si>
  <si>
    <t>Alpha Waguy AB</t>
  </si>
  <si>
    <t>Berkeshire</t>
  </si>
  <si>
    <t>Utegris året om, hagmark &amp; hyddor</t>
  </si>
  <si>
    <t>23 mån</t>
  </si>
  <si>
    <t>Gylta</t>
  </si>
  <si>
    <t>Ensilage, halm, havre, äpple, gräs</t>
  </si>
  <si>
    <t>Öströö Fårfarm, Tvååker</t>
  </si>
  <si>
    <t>ca 100 kg</t>
  </si>
  <si>
    <t>0-2°</t>
  </si>
  <si>
    <t>Halvkropp</t>
  </si>
  <si>
    <t>Styckat detalj 08/10/2023</t>
  </si>
  <si>
    <t>0-1° luftfukt 85%, Dryage skåp, 8/10-26/10</t>
  </si>
  <si>
    <t>Charkpapper</t>
  </si>
  <si>
    <t>0-1°</t>
  </si>
  <si>
    <t>0-2° luftfukt 85%, Dryage skåp, 8/10-26/10</t>
  </si>
  <si>
    <t>Blekslätten Gård</t>
  </si>
  <si>
    <t>Mangalica Österrikiska Linjer</t>
  </si>
  <si>
    <t>Hägn</t>
  </si>
  <si>
    <t>15 mån</t>
  </si>
  <si>
    <t>Korn, drav, proteinkoncentrat</t>
  </si>
  <si>
    <t>Marieberg Slakteri</t>
  </si>
  <si>
    <t>83 kg</t>
  </si>
  <si>
    <t>Fett/Kött % +45</t>
  </si>
  <si>
    <t>Kylrum</t>
  </si>
  <si>
    <t>Halvkropp 1 vecka</t>
  </si>
  <si>
    <t>1 vecka</t>
  </si>
  <si>
    <t>God kappa, lite stallighet, frisk i fettet, lite kort i smaken, järnig</t>
  </si>
  <si>
    <t xml:space="preserve"> Liten nätt, bra styckning</t>
  </si>
  <si>
    <t>Tuff munkänsla</t>
  </si>
  <si>
    <t>Släpper inte så mycket vätska, drar åt torr</t>
  </si>
  <si>
    <t>Bra doft men smakar mindre</t>
  </si>
  <si>
    <t xml:space="preserve">Fint fett, ljus rosa, </t>
  </si>
  <si>
    <t>Torra fibrer, kort saftighet</t>
  </si>
  <si>
    <t>Metallisk ton med syra, viss nötighet</t>
  </si>
  <si>
    <t>Tuggigt och hård</t>
  </si>
  <si>
    <t xml:space="preserve">Kappan är nötig, lång smak, bra textur, </t>
  </si>
  <si>
    <t>Oklart vad den rullats i Mörk kött färg</t>
  </si>
  <si>
    <t>Låg marmorering fast fint fett</t>
  </si>
  <si>
    <t>Viss torrhet och smular</t>
  </si>
  <si>
    <t>För tuggig, inte särskilt mör</t>
  </si>
  <si>
    <t>Friskt fett med lätt köttsmak</t>
  </si>
  <si>
    <t>Med fettet mycket bättre</t>
  </si>
  <si>
    <t>Viss nötighet, viss grädde, mineral, järnig</t>
  </si>
  <si>
    <t>Bra storlek</t>
  </si>
  <si>
    <t>Fin marmorering, fast fint styckad</t>
  </si>
  <si>
    <t>Otroligt trevlig upplevelse</t>
  </si>
  <si>
    <t>Mycket saftig med bra fett</t>
  </si>
  <si>
    <t>Mycket fin konsistens på mörhet</t>
  </si>
  <si>
    <t>Vacker detalj, stor fin kappa</t>
  </si>
  <si>
    <t>Viss syra, nötighet och djup, smör/grädde</t>
  </si>
  <si>
    <t>Mäktig kappa, laktos, lardo, grädde, umami, hö</t>
  </si>
  <si>
    <t>Fin färg på köttet och fettet med en grym marmorering</t>
  </si>
  <si>
    <t>Bra mörhet, perfekt!</t>
  </si>
  <si>
    <t>Bäst idag!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</si>
</sst>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5" fillId="2" borderId="0" xfId="0" applyFont="1" applyFill="1"/>
    <xf numFmtId="0" fontId="0" fillId="2" borderId="0" xfId="0" applyFill="1"/>
    <xf numFmtId="0" fontId="9" fillId="2" borderId="0" xfId="0" applyFont="1" applyFill="1"/>
    <xf numFmtId="0" fontId="2" fillId="2" borderId="0" xfId="0" applyFont="1" applyFill="1"/>
    <xf numFmtId="0" fontId="2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2" fontId="0" fillId="2" borderId="5" xfId="0" applyNumberFormat="1" applyFill="1" applyBorder="1" applyAlignment="1">
      <alignment horizontal="center"/>
    </xf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2" fontId="11" fillId="2" borderId="0" xfId="0" applyNumberFormat="1" applyFont="1" applyFill="1"/>
    <xf numFmtId="0" fontId="11" fillId="2" borderId="0" xfId="0" applyFont="1" applyFill="1" applyAlignment="1">
      <alignment horizontal="left"/>
    </xf>
    <xf numFmtId="164" fontId="0" fillId="2" borderId="0" xfId="0" applyNumberFormat="1" applyFill="1"/>
    <xf numFmtId="0" fontId="4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2" fillId="2" borderId="0" xfId="0" applyFont="1" applyFill="1"/>
    <xf numFmtId="0" fontId="13" fillId="2" borderId="0" xfId="0" applyFont="1" applyFill="1"/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2" fontId="11" fillId="2" borderId="0" xfId="0" applyNumberFormat="1" applyFont="1" applyFill="1" applyAlignment="1">
      <alignment horizontal="left"/>
    </xf>
    <xf numFmtId="0" fontId="11" fillId="2" borderId="6" xfId="0" applyFont="1" applyFill="1" applyBorder="1" applyAlignment="1">
      <alignment horizontal="left"/>
    </xf>
    <xf numFmtId="0" fontId="7" fillId="2" borderId="0" xfId="0" applyFont="1" applyFill="1" applyAlignment="1">
      <alignment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" fontId="11" fillId="2" borderId="0" xfId="0" applyNumberFormat="1" applyFont="1" applyFill="1" applyAlignment="1">
      <alignment horizontal="center"/>
    </xf>
    <xf numFmtId="0" fontId="0" fillId="3" borderId="0" xfId="0" applyFill="1"/>
    <xf numFmtId="0" fontId="11" fillId="2" borderId="5" xfId="0" applyFont="1" applyFill="1" applyBorder="1"/>
    <xf numFmtId="0" fontId="0" fillId="2" borderId="8" xfId="0" applyFill="1" applyBorder="1" applyAlignment="1">
      <alignment horizontal="center"/>
    </xf>
    <xf numFmtId="2" fontId="0" fillId="2" borderId="0" xfId="0" applyNumberFormat="1" applyFill="1" applyAlignment="1">
      <alignment horizontal="left"/>
    </xf>
    <xf numFmtId="2" fontId="0" fillId="2" borderId="8" xfId="0" applyNumberFormat="1" applyFill="1" applyBorder="1" applyAlignment="1">
      <alignment horizontal="left"/>
    </xf>
    <xf numFmtId="0" fontId="0" fillId="2" borderId="0" xfId="0" applyFill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>
      <alignment horizontal="left"/>
    </xf>
    <xf numFmtId="2" fontId="0" fillId="2" borderId="7" xfId="0" applyNumberFormat="1" applyFill="1" applyBorder="1" applyAlignment="1">
      <alignment horizontal="left"/>
    </xf>
    <xf numFmtId="2" fontId="4" fillId="2" borderId="5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2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15" fontId="12" fillId="2" borderId="2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" fillId="2" borderId="0" xfId="0" applyFont="1" applyFill="1"/>
    <xf numFmtId="0" fontId="14" fillId="5" borderId="0" xfId="0" applyFont="1" applyFill="1" applyAlignment="1">
      <alignment horizontal="left"/>
    </xf>
    <xf numFmtId="0" fontId="3" fillId="2" borderId="0" xfId="0" applyFont="1" applyFill="1" applyAlignment="1" applyProtection="1">
      <alignment horizontal="left" wrapText="1"/>
      <protection locked="0"/>
    </xf>
    <xf numFmtId="0" fontId="5" fillId="0" borderId="0" xfId="0" applyFont="1" applyAlignment="1">
      <alignment horizontal="left"/>
    </xf>
    <xf numFmtId="0" fontId="15" fillId="2" borderId="0" xfId="0" applyFont="1" applyFill="1"/>
    <xf numFmtId="0" fontId="6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4" fontId="5" fillId="2" borderId="0" xfId="0" applyNumberFormat="1" applyFont="1" applyFill="1"/>
    <xf numFmtId="16" fontId="5" fillId="2" borderId="0" xfId="0" applyNumberFormat="1" applyFont="1" applyFill="1" applyAlignment="1">
      <alignment horizontal="left"/>
    </xf>
    <xf numFmtId="16" fontId="5" fillId="2" borderId="0" xfId="0" applyNumberFormat="1" applyFont="1" applyFill="1"/>
  </cellXfs>
  <cellStyles count="1">
    <cellStyle name="Normal" xfId="0" builtinId="0"/>
  </cellStyles>
  <dxfs count="45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2" formatCode="0.0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'1'!$B$30:$B$44</c:f>
              <c:strCache>
                <c:ptCount val="15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</c:strCache>
            </c:strRef>
          </c:cat>
          <c:val>
            <c:numRef>
              <c:f>'1'!$C$30:$C$44</c:f>
              <c:numCache>
                <c:formatCode>General</c:formatCode>
                <c:ptCount val="15"/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7</c:v>
                </c:pt>
                <c:pt idx="12">
                  <c:v>3</c:v>
                </c:pt>
                <c:pt idx="13">
                  <c:v>4</c:v>
                </c:pt>
                <c:pt idx="1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FC-441F-B65C-BF19F57E92DF}"/>
            </c:ext>
          </c:extLst>
        </c:ser>
        <c:ser>
          <c:idx val="1"/>
          <c:order val="1"/>
          <c:tx>
            <c:strRef>
              <c:f>'1'!$D$27:$D$29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'1'!$B$30:$B$44</c:f>
              <c:strCache>
                <c:ptCount val="15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</c:strCache>
            </c:strRef>
          </c:cat>
          <c:val>
            <c:numRef>
              <c:f>'1'!$D$30:$D$44</c:f>
              <c:numCache>
                <c:formatCode>General</c:formatCode>
                <c:ptCount val="15"/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6.5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FC-441F-B65C-BF19F57E92DF}"/>
            </c:ext>
          </c:extLst>
        </c:ser>
        <c:ser>
          <c:idx val="2"/>
          <c:order val="2"/>
          <c:tx>
            <c:strRef>
              <c:f>'1'!$E$27:$E$29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'1'!$B$30:$B$44</c:f>
              <c:strCache>
                <c:ptCount val="15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</c:strCache>
            </c:strRef>
          </c:cat>
          <c:val>
            <c:numRef>
              <c:f>'1'!$E$30:$E$44</c:f>
              <c:numCache>
                <c:formatCode>General</c:formatCode>
                <c:ptCount val="15"/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4.5</c:v>
                </c:pt>
                <c:pt idx="10">
                  <c:v>6</c:v>
                </c:pt>
                <c:pt idx="11">
                  <c:v>6.5</c:v>
                </c:pt>
                <c:pt idx="12">
                  <c:v>4</c:v>
                </c:pt>
                <c:pt idx="13">
                  <c:v>6</c:v>
                </c:pt>
                <c:pt idx="14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FC-441F-B65C-BF19F57E92DF}"/>
            </c:ext>
          </c:extLst>
        </c:ser>
        <c:ser>
          <c:idx val="3"/>
          <c:order val="3"/>
          <c:tx>
            <c:strRef>
              <c:f>'1'!$F$27:$F$29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'1'!$B$30:$B$44</c:f>
              <c:strCache>
                <c:ptCount val="15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</c:strCache>
            </c:strRef>
          </c:cat>
          <c:val>
            <c:numRef>
              <c:f>'1'!$F$30:$F$44</c:f>
              <c:numCache>
                <c:formatCode>General</c:formatCode>
                <c:ptCount val="15"/>
                <c:pt idx="2">
                  <c:v>3.5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4.5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FC-441F-B65C-BF19F57E9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024063"/>
        <c:axId val="463024479"/>
      </c:lineChart>
      <c:catAx>
        <c:axId val="463024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3024479"/>
        <c:crosses val="autoZero"/>
        <c:auto val="1"/>
        <c:lblAlgn val="ctr"/>
        <c:lblOffset val="100"/>
        <c:noMultiLvlLbl val="0"/>
      </c:catAx>
      <c:valAx>
        <c:axId val="463024479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302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'2'!$B$30:$B$44</c:f>
              <c:strCache>
                <c:ptCount val="15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</c:strCache>
            </c:strRef>
          </c:cat>
          <c:val>
            <c:numRef>
              <c:f>'2'!$C$30:$C$44</c:f>
              <c:numCache>
                <c:formatCode>General</c:formatCode>
                <c:ptCount val="15"/>
                <c:pt idx="2">
                  <c:v>6.5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5.5</c:v>
                </c:pt>
                <c:pt idx="8">
                  <c:v>7</c:v>
                </c:pt>
                <c:pt idx="9">
                  <c:v>6</c:v>
                </c:pt>
                <c:pt idx="10">
                  <c:v>8</c:v>
                </c:pt>
                <c:pt idx="11">
                  <c:v>8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E7-4021-A1F2-BB5F4356B2FD}"/>
            </c:ext>
          </c:extLst>
        </c:ser>
        <c:ser>
          <c:idx val="1"/>
          <c:order val="1"/>
          <c:tx>
            <c:strRef>
              <c:f>'2'!$D$27:$D$29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'2'!$B$30:$B$44</c:f>
              <c:strCache>
                <c:ptCount val="15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</c:strCache>
            </c:strRef>
          </c:cat>
          <c:val>
            <c:numRef>
              <c:f>'2'!$D$30:$D$44</c:f>
              <c:numCache>
                <c:formatCode>General</c:formatCode>
                <c:ptCount val="15"/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4.5</c:v>
                </c:pt>
                <c:pt idx="8">
                  <c:v>4.5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E7-4021-A1F2-BB5F4356B2FD}"/>
            </c:ext>
          </c:extLst>
        </c:ser>
        <c:ser>
          <c:idx val="2"/>
          <c:order val="2"/>
          <c:tx>
            <c:strRef>
              <c:f>'2'!$E$27:$E$29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'2'!$B$30:$B$44</c:f>
              <c:strCache>
                <c:ptCount val="15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</c:strCache>
            </c:strRef>
          </c:cat>
          <c:val>
            <c:numRef>
              <c:f>'2'!$E$30:$E$44</c:f>
              <c:numCache>
                <c:formatCode>General</c:formatCode>
                <c:ptCount val="15"/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4.5</c:v>
                </c:pt>
                <c:pt idx="8">
                  <c:v>4</c:v>
                </c:pt>
                <c:pt idx="9">
                  <c:v>5.5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E7-4021-A1F2-BB5F4356B2FD}"/>
            </c:ext>
          </c:extLst>
        </c:ser>
        <c:ser>
          <c:idx val="3"/>
          <c:order val="3"/>
          <c:tx>
            <c:strRef>
              <c:f>'2'!$F$27:$F$29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'2'!$B$30:$B$44</c:f>
              <c:strCache>
                <c:ptCount val="15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</c:strCache>
            </c:strRef>
          </c:cat>
          <c:val>
            <c:numRef>
              <c:f>'2'!$F$30:$F$44</c:f>
              <c:numCache>
                <c:formatCode>General</c:formatCode>
                <c:ptCount val="15"/>
                <c:pt idx="2">
                  <c:v>4.5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2</c:v>
                </c:pt>
                <c:pt idx="12">
                  <c:v>2.5</c:v>
                </c:pt>
                <c:pt idx="13">
                  <c:v>3</c:v>
                </c:pt>
                <c:pt idx="14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E7-4021-A1F2-BB5F4356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224895"/>
        <c:axId val="477223231"/>
      </c:lineChart>
      <c:catAx>
        <c:axId val="477224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7223231"/>
        <c:crosses val="autoZero"/>
        <c:auto val="1"/>
        <c:lblAlgn val="ctr"/>
        <c:lblOffset val="100"/>
        <c:noMultiLvlLbl val="0"/>
      </c:catAx>
      <c:valAx>
        <c:axId val="477223231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7224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'3'!$B$30:$B$44</c:f>
              <c:strCache>
                <c:ptCount val="15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</c:strCache>
            </c:strRef>
          </c:cat>
          <c:val>
            <c:numRef>
              <c:f>'3'!$C$30:$C$44</c:f>
              <c:numCache>
                <c:formatCode>General</c:formatCode>
                <c:ptCount val="15"/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7.5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04-43C2-9224-2BDEECC756B4}"/>
            </c:ext>
          </c:extLst>
        </c:ser>
        <c:ser>
          <c:idx val="1"/>
          <c:order val="1"/>
          <c:tx>
            <c:strRef>
              <c:f>'3'!$D$27:$D$29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'3'!$B$30:$B$44</c:f>
              <c:strCache>
                <c:ptCount val="15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</c:strCache>
            </c:strRef>
          </c:cat>
          <c:val>
            <c:numRef>
              <c:f>'3'!$D$30:$D$44</c:f>
              <c:numCache>
                <c:formatCode>General</c:formatCode>
                <c:ptCount val="15"/>
                <c:pt idx="2">
                  <c:v>4.5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04-43C2-9224-2BDEECC756B4}"/>
            </c:ext>
          </c:extLst>
        </c:ser>
        <c:ser>
          <c:idx val="2"/>
          <c:order val="2"/>
          <c:tx>
            <c:strRef>
              <c:f>'3'!$E$27:$E$29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'3'!$B$30:$B$44</c:f>
              <c:strCache>
                <c:ptCount val="15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</c:strCache>
            </c:strRef>
          </c:cat>
          <c:val>
            <c:numRef>
              <c:f>'3'!$E$30:$E$44</c:f>
              <c:numCache>
                <c:formatCode>General</c:formatCode>
                <c:ptCount val="15"/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6.5</c:v>
                </c:pt>
                <c:pt idx="8">
                  <c:v>5</c:v>
                </c:pt>
                <c:pt idx="9">
                  <c:v>7.5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4.5</c:v>
                </c:pt>
                <c:pt idx="1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04-43C2-9224-2BDEECC756B4}"/>
            </c:ext>
          </c:extLst>
        </c:ser>
        <c:ser>
          <c:idx val="3"/>
          <c:order val="3"/>
          <c:tx>
            <c:strRef>
              <c:f>'3'!$F$27:$F$29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'3'!$B$30:$B$44</c:f>
              <c:strCache>
                <c:ptCount val="15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</c:strCache>
            </c:strRef>
          </c:cat>
          <c:val>
            <c:numRef>
              <c:f>'3'!$F$30:$F$44</c:f>
              <c:numCache>
                <c:formatCode>General</c:formatCode>
                <c:ptCount val="15"/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7.5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3</c:v>
                </c:pt>
                <c:pt idx="13">
                  <c:v>5</c:v>
                </c:pt>
                <c:pt idx="1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04-43C2-9224-2BDEECC75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148127"/>
        <c:axId val="462967071"/>
      </c:lineChart>
      <c:catAx>
        <c:axId val="458148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2967071"/>
        <c:crosses val="autoZero"/>
        <c:auto val="1"/>
        <c:lblAlgn val="ctr"/>
        <c:lblOffset val="100"/>
        <c:noMultiLvlLbl val="0"/>
      </c:catAx>
      <c:valAx>
        <c:axId val="462967071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8148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'4'!$C$27:$C$29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'4'!$B$30:$B$44</c:f>
              <c:strCache>
                <c:ptCount val="15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</c:strCache>
            </c:strRef>
          </c:cat>
          <c:val>
            <c:numRef>
              <c:f>'4'!$C$30:$C$44</c:f>
              <c:numCache>
                <c:formatCode>General</c:formatCode>
                <c:ptCount val="15"/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8.5</c:v>
                </c:pt>
                <c:pt idx="7">
                  <c:v>9.5</c:v>
                </c:pt>
                <c:pt idx="8">
                  <c:v>9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6</c:v>
                </c:pt>
                <c:pt idx="13">
                  <c:v>8</c:v>
                </c:pt>
                <c:pt idx="1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49-4269-86E0-074DB54DDB0F}"/>
            </c:ext>
          </c:extLst>
        </c:ser>
        <c:ser>
          <c:idx val="1"/>
          <c:order val="1"/>
          <c:tx>
            <c:strRef>
              <c:f>'4'!$D$27:$D$29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'4'!$B$30:$B$44</c:f>
              <c:strCache>
                <c:ptCount val="15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</c:strCache>
            </c:strRef>
          </c:cat>
          <c:val>
            <c:numRef>
              <c:f>'4'!$D$30:$D$44</c:f>
              <c:numCache>
                <c:formatCode>General</c:formatCode>
                <c:ptCount val="15"/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7.5</c:v>
                </c:pt>
                <c:pt idx="7">
                  <c:v>8.5</c:v>
                </c:pt>
                <c:pt idx="8">
                  <c:v>8</c:v>
                </c:pt>
                <c:pt idx="9">
                  <c:v>8.5</c:v>
                </c:pt>
                <c:pt idx="10">
                  <c:v>7</c:v>
                </c:pt>
                <c:pt idx="11">
                  <c:v>8.5</c:v>
                </c:pt>
                <c:pt idx="12">
                  <c:v>5</c:v>
                </c:pt>
                <c:pt idx="13">
                  <c:v>5</c:v>
                </c:pt>
                <c:pt idx="1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9-4269-86E0-074DB54DDB0F}"/>
            </c:ext>
          </c:extLst>
        </c:ser>
        <c:ser>
          <c:idx val="2"/>
          <c:order val="2"/>
          <c:tx>
            <c:strRef>
              <c:f>'4'!$E$27:$E$29</c:f>
              <c:strCache>
                <c:ptCount val="3"/>
                <c:pt idx="0">
                  <c:v>SAFTIGHET</c:v>
                </c:pt>
                <c:pt idx="1">
                  <c:v>Skala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'4'!$B$30:$B$44</c:f>
              <c:strCache>
                <c:ptCount val="15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</c:strCache>
            </c:strRef>
          </c:cat>
          <c:val>
            <c:numRef>
              <c:f>'4'!$E$30:$E$44</c:f>
              <c:numCache>
                <c:formatCode>General</c:formatCode>
                <c:ptCount val="15"/>
                <c:pt idx="2">
                  <c:v>5.5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49-4269-86E0-074DB54DDB0F}"/>
            </c:ext>
          </c:extLst>
        </c:ser>
        <c:ser>
          <c:idx val="3"/>
          <c:order val="3"/>
          <c:tx>
            <c:strRef>
              <c:f>'4'!$F$27:$F$29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'4'!$B$30:$B$44</c:f>
              <c:strCache>
                <c:ptCount val="15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  <c:pt idx="6">
                  <c:v>Kock 5</c:v>
                </c:pt>
                <c:pt idx="7">
                  <c:v>Kock 6</c:v>
                </c:pt>
                <c:pt idx="8">
                  <c:v>Kock 7</c:v>
                </c:pt>
                <c:pt idx="9">
                  <c:v>Kock 8</c:v>
                </c:pt>
                <c:pt idx="10">
                  <c:v>Kock 9</c:v>
                </c:pt>
                <c:pt idx="11">
                  <c:v>Kock 10</c:v>
                </c:pt>
                <c:pt idx="12">
                  <c:v>Kock 11</c:v>
                </c:pt>
                <c:pt idx="13">
                  <c:v>Kock 12</c:v>
                </c:pt>
                <c:pt idx="14">
                  <c:v>Kock 13</c:v>
                </c:pt>
              </c:strCache>
            </c:strRef>
          </c:cat>
          <c:val>
            <c:numRef>
              <c:f>'4'!$F$30:$F$44</c:f>
              <c:numCache>
                <c:formatCode>General</c:formatCode>
                <c:ptCount val="15"/>
                <c:pt idx="2">
                  <c:v>6.5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9.5</c:v>
                </c:pt>
                <c:pt idx="8">
                  <c:v>8</c:v>
                </c:pt>
                <c:pt idx="9">
                  <c:v>9.5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6.5</c:v>
                </c:pt>
                <c:pt idx="1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49-4269-86E0-074DB54DD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191135"/>
        <c:axId val="456200287"/>
      </c:lineChart>
      <c:catAx>
        <c:axId val="45619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6200287"/>
        <c:crosses val="autoZero"/>
        <c:auto val="1"/>
        <c:lblAlgn val="ctr"/>
        <c:lblOffset val="100"/>
        <c:noMultiLvlLbl val="0"/>
      </c:catAx>
      <c:valAx>
        <c:axId val="456200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619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32657</xdr:colOff>
      <xdr:row>0</xdr:row>
      <xdr:rowOff>106181</xdr:rowOff>
    </xdr:from>
    <xdr:to>
      <xdr:col>2</xdr:col>
      <xdr:colOff>130629</xdr:colOff>
      <xdr:row>4</xdr:row>
      <xdr:rowOff>20819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657" y="106181"/>
          <a:ext cx="2438400" cy="6584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84667</xdr:rowOff>
    </xdr:from>
    <xdr:to>
      <xdr:col>2</xdr:col>
      <xdr:colOff>808567</xdr:colOff>
      <xdr:row>3</xdr:row>
      <xdr:rowOff>171662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84667"/>
          <a:ext cx="2438400" cy="65849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552450</xdr:colOff>
      <xdr:row>25</xdr:row>
      <xdr:rowOff>171450</xdr:rowOff>
    </xdr:from>
    <xdr:to>
      <xdr:col>25</xdr:col>
      <xdr:colOff>38100</xdr:colOff>
      <xdr:row>48</xdr:row>
      <xdr:rowOff>241300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888A374-2262-3150-E9D9-8D83D79D9E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3023811</xdr:colOff>
      <xdr:row>0</xdr:row>
      <xdr:rowOff>0</xdr:rowOff>
    </xdr:from>
    <xdr:to>
      <xdr:col>12</xdr:col>
      <xdr:colOff>1031120</xdr:colOff>
      <xdr:row>33</xdr:row>
      <xdr:rowOff>145143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0844A6A-54C9-8C46-8C4B-2F37B5AE8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9355668" y="1016000"/>
          <a:ext cx="8128000" cy="609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84667</xdr:rowOff>
    </xdr:from>
    <xdr:to>
      <xdr:col>2</xdr:col>
      <xdr:colOff>808567</xdr:colOff>
      <xdr:row>3</xdr:row>
      <xdr:rowOff>171662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1ED7C8E-4B4A-43F9-AE72-AB490F2D748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" y="84667"/>
          <a:ext cx="2276687" cy="68135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514350</xdr:colOff>
      <xdr:row>25</xdr:row>
      <xdr:rowOff>196850</xdr:rowOff>
    </xdr:from>
    <xdr:to>
      <xdr:col>25</xdr:col>
      <xdr:colOff>101600</xdr:colOff>
      <xdr:row>48</xdr:row>
      <xdr:rowOff>228600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E7AC1A7-C74E-D6C3-A9E1-2EC2449352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1854201</xdr:colOff>
      <xdr:row>0</xdr:row>
      <xdr:rowOff>177800</xdr:rowOff>
    </xdr:from>
    <xdr:to>
      <xdr:col>12</xdr:col>
      <xdr:colOff>812801</xdr:colOff>
      <xdr:row>34</xdr:row>
      <xdr:rowOff>139700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E48CF16-CF68-174B-B824-7D46DEC96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8204201" y="1193800"/>
          <a:ext cx="8128000" cy="609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84667</xdr:rowOff>
    </xdr:from>
    <xdr:to>
      <xdr:col>2</xdr:col>
      <xdr:colOff>808567</xdr:colOff>
      <xdr:row>3</xdr:row>
      <xdr:rowOff>171662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373CEFF-0ED7-4BB5-82E3-F54AE429DF5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" y="84667"/>
          <a:ext cx="2276687" cy="68135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501650</xdr:colOff>
      <xdr:row>25</xdr:row>
      <xdr:rowOff>184150</xdr:rowOff>
    </xdr:from>
    <xdr:to>
      <xdr:col>24</xdr:col>
      <xdr:colOff>558800</xdr:colOff>
      <xdr:row>48</xdr:row>
      <xdr:rowOff>215900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BC5F94C4-8195-BB4D-F5C6-F08252132C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2822222</xdr:colOff>
      <xdr:row>0</xdr:row>
      <xdr:rowOff>141111</xdr:rowOff>
    </xdr:from>
    <xdr:to>
      <xdr:col>14</xdr:col>
      <xdr:colOff>56444</xdr:colOff>
      <xdr:row>34</xdr:row>
      <xdr:rowOff>155222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98017BC-8222-4E44-BE0E-1252BB00C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9186333" y="1157111"/>
          <a:ext cx="8128000" cy="6096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84667</xdr:rowOff>
    </xdr:from>
    <xdr:to>
      <xdr:col>2</xdr:col>
      <xdr:colOff>808567</xdr:colOff>
      <xdr:row>3</xdr:row>
      <xdr:rowOff>171662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73B3553-D0DA-4582-81FF-EC47294E719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" y="84667"/>
          <a:ext cx="2276687" cy="68135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565150</xdr:colOff>
      <xdr:row>25</xdr:row>
      <xdr:rowOff>184150</xdr:rowOff>
    </xdr:from>
    <xdr:to>
      <xdr:col>25</xdr:col>
      <xdr:colOff>38100</xdr:colOff>
      <xdr:row>49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7C4839D-D5ED-C188-1F5D-E06E1DBABA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2177144</xdr:colOff>
      <xdr:row>1</xdr:row>
      <xdr:rowOff>113393</xdr:rowOff>
    </xdr:from>
    <xdr:to>
      <xdr:col>13</xdr:col>
      <xdr:colOff>108858</xdr:colOff>
      <xdr:row>33</xdr:row>
      <xdr:rowOff>201839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C1F2192-1C1A-0740-8FA3-35A7065C7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8520340" y="1333500"/>
          <a:ext cx="8128000" cy="6096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G9:G18" totalsRowShown="0" headerRowDxfId="44" dataDxfId="42" totalsRowDxfId="40" headerRowBorderDxfId="43" tableBorderDxfId="41">
  <tableColumns count="1">
    <tableColumn id="1" xr3:uid="{00000000-0010-0000-0000-000001000000}" name="Potential" dataDxfId="39" totalsRowDxfId="38">
      <calculatedColumnFormula>#REF!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93"/>
  <sheetViews>
    <sheetView tabSelected="1" topLeftCell="A6" zoomScale="125" zoomScaleNormal="60" workbookViewId="0">
      <selection activeCell="D19" sqref="D19"/>
    </sheetView>
  </sheetViews>
  <sheetFormatPr baseColWidth="10" defaultColWidth="37.1640625" defaultRowHeight="15" x14ac:dyDescent="0.2"/>
  <cols>
    <col min="1" max="1" width="6.83203125" style="4" customWidth="1"/>
    <col min="2" max="2" width="30.5" style="24" customWidth="1"/>
    <col min="3" max="3" width="17.83203125" style="26" bestFit="1" customWidth="1"/>
    <col min="4" max="4" width="12.5" style="26" bestFit="1" customWidth="1"/>
    <col min="5" max="5" width="12.83203125" style="26" bestFit="1" customWidth="1"/>
    <col min="6" max="6" width="11.83203125" style="26" bestFit="1" customWidth="1"/>
    <col min="7" max="7" width="35.5" style="24" customWidth="1"/>
    <col min="8" max="16384" width="37.1640625" style="4"/>
  </cols>
  <sheetData>
    <row r="3" spans="2:9" ht="16" x14ac:dyDescent="0.2">
      <c r="C3" s="44"/>
    </row>
    <row r="7" spans="2:9" ht="26" x14ac:dyDescent="0.3">
      <c r="B7" s="60"/>
      <c r="D7" s="25"/>
    </row>
    <row r="8" spans="2:9" s="31" customFormat="1" ht="27" customHeight="1" x14ac:dyDescent="0.3">
      <c r="B8" s="59"/>
      <c r="C8" s="27"/>
      <c r="D8" s="28"/>
      <c r="E8" s="27"/>
      <c r="F8" s="27"/>
      <c r="G8" s="29"/>
      <c r="H8" s="30"/>
    </row>
    <row r="9" spans="2:9" ht="16" x14ac:dyDescent="0.2">
      <c r="B9" s="40" t="s">
        <v>81</v>
      </c>
      <c r="C9" s="40" t="s">
        <v>17</v>
      </c>
      <c r="D9" s="40" t="s">
        <v>19</v>
      </c>
      <c r="E9" s="40" t="s">
        <v>35</v>
      </c>
      <c r="F9" s="20" t="s">
        <v>23</v>
      </c>
      <c r="G9" s="20" t="s">
        <v>13</v>
      </c>
    </row>
    <row r="10" spans="2:9" ht="16" x14ac:dyDescent="0.2">
      <c r="B10" s="42"/>
      <c r="C10" s="42" t="s">
        <v>27</v>
      </c>
      <c r="D10" s="42" t="s">
        <v>26</v>
      </c>
      <c r="E10" s="42" t="s">
        <v>25</v>
      </c>
      <c r="F10" s="24" t="s">
        <v>24</v>
      </c>
      <c r="G10" s="63" t="s">
        <v>78</v>
      </c>
    </row>
    <row r="11" spans="2:9" ht="16" x14ac:dyDescent="0.2">
      <c r="B11" s="42"/>
      <c r="C11" s="43"/>
      <c r="D11" s="43"/>
      <c r="E11" s="43"/>
      <c r="G11" s="50" t="s">
        <v>40</v>
      </c>
    </row>
    <row r="12" spans="2:9" ht="16" x14ac:dyDescent="0.2">
      <c r="B12" s="42"/>
      <c r="C12" s="43"/>
      <c r="D12" s="43"/>
      <c r="E12" s="43"/>
      <c r="G12" s="50" t="s">
        <v>30</v>
      </c>
    </row>
    <row r="13" spans="2:9" x14ac:dyDescent="0.2">
      <c r="B13" s="42"/>
      <c r="C13" s="43"/>
      <c r="D13" s="43"/>
      <c r="E13" s="43"/>
      <c r="G13" s="48" t="s">
        <v>29</v>
      </c>
    </row>
    <row r="14" spans="2:9" x14ac:dyDescent="0.2">
      <c r="B14" s="11"/>
      <c r="C14" s="12"/>
      <c r="D14" s="12"/>
      <c r="E14" s="12"/>
      <c r="F14" s="47"/>
      <c r="G14" s="49"/>
    </row>
    <row r="15" spans="2:9" ht="26.25" customHeight="1" x14ac:dyDescent="0.2">
      <c r="B15" s="7" t="s">
        <v>82</v>
      </c>
      <c r="C15" s="15">
        <f>'1'!C46</f>
        <v>4.384615384615385</v>
      </c>
      <c r="D15" s="15">
        <f>'1'!D46</f>
        <v>5.0384615384615383</v>
      </c>
      <c r="E15" s="15">
        <f>'1'!E46</f>
        <v>4.8076923076923075</v>
      </c>
      <c r="F15" s="15">
        <f>'1'!F46</f>
        <v>8.7692307692307701</v>
      </c>
      <c r="G15" s="54">
        <f>'1'!G46</f>
        <v>23</v>
      </c>
      <c r="H15" s="26"/>
      <c r="I15" s="26"/>
    </row>
    <row r="16" spans="2:9" ht="24" customHeight="1" x14ac:dyDescent="0.2">
      <c r="B16" s="7" t="s">
        <v>83</v>
      </c>
      <c r="C16" s="15">
        <f>'2'!C46</f>
        <v>5.8461538461538458</v>
      </c>
      <c r="D16" s="15">
        <f>'2'!D46</f>
        <v>4</v>
      </c>
      <c r="E16" s="15">
        <f>'2'!E46</f>
        <v>4</v>
      </c>
      <c r="F16" s="15">
        <f>'2'!F46</f>
        <v>8.4615384615384617</v>
      </c>
      <c r="G16" s="54">
        <f>'2'!G46</f>
        <v>22.307692307692307</v>
      </c>
      <c r="H16" s="26"/>
      <c r="I16" s="26"/>
    </row>
    <row r="17" spans="2:12" ht="29.5" customHeight="1" x14ac:dyDescent="0.2">
      <c r="B17" s="7" t="s">
        <v>84</v>
      </c>
      <c r="C17" s="15">
        <f>'3'!C46</f>
        <v>6.4230769230769234</v>
      </c>
      <c r="D17" s="15">
        <f>'3'!D46</f>
        <v>4.9615384615384617</v>
      </c>
      <c r="E17" s="15">
        <f>'3'!E46</f>
        <v>5.0384615384615383</v>
      </c>
      <c r="F17" s="15">
        <f>'3'!F46</f>
        <v>10.692307692307692</v>
      </c>
      <c r="G17" s="68">
        <f>'3'!G46</f>
        <v>27.115384615384613</v>
      </c>
      <c r="H17" s="32"/>
      <c r="J17" s="16"/>
    </row>
    <row r="18" spans="2:12" ht="26.25" customHeight="1" x14ac:dyDescent="0.2">
      <c r="B18" s="7" t="s">
        <v>85</v>
      </c>
      <c r="C18" s="15">
        <f>'4'!C46</f>
        <v>8.1923076923076916</v>
      </c>
      <c r="D18" s="15">
        <f>'4'!D46</f>
        <v>6.8461538461538458</v>
      </c>
      <c r="E18" s="15">
        <f>'4'!E46</f>
        <v>7.2692307692307692</v>
      </c>
      <c r="F18" s="15">
        <f>'4'!F46</f>
        <v>14.923076923076923</v>
      </c>
      <c r="G18" s="69">
        <f>'4'!G46</f>
        <v>37.230769230769226</v>
      </c>
      <c r="H18" s="32"/>
      <c r="L18" s="16"/>
    </row>
    <row r="19" spans="2:12" ht="26.25" customHeight="1" x14ac:dyDescent="0.2">
      <c r="B19" s="38"/>
      <c r="C19" s="67"/>
      <c r="D19" s="67"/>
      <c r="E19" s="67"/>
      <c r="F19" s="67"/>
      <c r="G19" s="67"/>
      <c r="H19" s="26"/>
      <c r="I19" s="26"/>
      <c r="J19" s="26"/>
      <c r="L19" s="16"/>
    </row>
    <row r="20" spans="2:12" ht="21" customHeight="1" x14ac:dyDescent="0.2">
      <c r="B20" s="34" t="s">
        <v>16</v>
      </c>
      <c r="C20" s="33"/>
      <c r="D20" s="33"/>
      <c r="E20" s="32"/>
      <c r="F20" s="32"/>
    </row>
    <row r="21" spans="2:12" ht="21" customHeight="1" x14ac:dyDescent="0.2">
      <c r="B21" s="4"/>
      <c r="D21" s="33"/>
      <c r="E21" s="32"/>
      <c r="F21" s="32"/>
      <c r="G21" s="38"/>
    </row>
    <row r="22" spans="2:12" ht="21" customHeight="1" x14ac:dyDescent="0.2">
      <c r="B22" s="4"/>
      <c r="D22" s="33"/>
      <c r="E22" s="32"/>
      <c r="F22" s="32"/>
      <c r="G22" s="34"/>
    </row>
    <row r="23" spans="2:12" ht="21" customHeight="1" x14ac:dyDescent="0.2">
      <c r="B23" s="4"/>
      <c r="D23" s="33"/>
      <c r="E23" s="32"/>
      <c r="F23" s="32"/>
      <c r="H23" s="23"/>
    </row>
    <row r="24" spans="2:12" ht="16" x14ac:dyDescent="0.2">
      <c r="B24" s="1"/>
      <c r="C24" s="35"/>
      <c r="D24" s="35"/>
    </row>
    <row r="25" spans="2:12" ht="23.25" customHeight="1" x14ac:dyDescent="0.2">
      <c r="B25" s="1"/>
      <c r="C25" s="35"/>
      <c r="D25" s="35"/>
      <c r="E25" s="25"/>
      <c r="F25" s="25"/>
    </row>
    <row r="26" spans="2:12" ht="23.25" customHeight="1" x14ac:dyDescent="0.2">
      <c r="B26" s="41"/>
      <c r="C26" s="35"/>
      <c r="D26" s="35"/>
    </row>
    <row r="27" spans="2:12" ht="23.25" customHeight="1" x14ac:dyDescent="0.2">
      <c r="B27" s="4"/>
      <c r="C27" s="4"/>
    </row>
    <row r="28" spans="2:12" ht="23.25" customHeight="1" x14ac:dyDescent="0.2">
      <c r="B28" s="4"/>
      <c r="C28" s="20"/>
      <c r="D28" s="6"/>
      <c r="E28" s="6"/>
      <c r="F28" s="20"/>
      <c r="G28" s="20"/>
    </row>
    <row r="29" spans="2:12" ht="23.25" customHeight="1" x14ac:dyDescent="0.2">
      <c r="B29" s="20"/>
      <c r="C29" s="39"/>
      <c r="D29" s="39"/>
      <c r="E29" s="39"/>
      <c r="F29" s="39"/>
      <c r="G29" s="39"/>
    </row>
    <row r="30" spans="2:12" s="22" customFormat="1" ht="23.25" customHeight="1" x14ac:dyDescent="0.2">
      <c r="B30" s="20"/>
      <c r="C30" s="39"/>
      <c r="D30" s="39"/>
      <c r="E30" s="39"/>
      <c r="F30" s="39"/>
      <c r="G30" s="39"/>
    </row>
    <row r="31" spans="2:12" ht="23.25" customHeight="1" x14ac:dyDescent="0.2">
      <c r="B31" s="20"/>
      <c r="C31" s="39"/>
      <c r="D31" s="39"/>
      <c r="E31" s="39"/>
      <c r="F31" s="39"/>
      <c r="G31" s="39"/>
    </row>
    <row r="32" spans="2:12" ht="23.25" customHeight="1" x14ac:dyDescent="0.2">
      <c r="B32" s="20"/>
      <c r="C32" s="39"/>
      <c r="D32" s="39"/>
      <c r="E32" s="39"/>
      <c r="F32" s="39"/>
      <c r="G32" s="39"/>
    </row>
    <row r="33" spans="2:7" ht="23.25" customHeight="1" x14ac:dyDescent="0.2">
      <c r="B33" s="20"/>
      <c r="C33" s="39"/>
      <c r="D33" s="39"/>
      <c r="E33" s="39"/>
      <c r="F33" s="39"/>
      <c r="G33" s="48"/>
    </row>
    <row r="34" spans="2:7" ht="23.25" customHeight="1" x14ac:dyDescent="0.2">
      <c r="B34" s="20"/>
      <c r="C34" s="39"/>
      <c r="D34" s="39"/>
      <c r="E34" s="39"/>
      <c r="F34" s="39"/>
      <c r="G34" s="48"/>
    </row>
    <row r="35" spans="2:7" ht="23.25" customHeight="1" x14ac:dyDescent="0.2">
      <c r="B35" s="20"/>
      <c r="C35" s="39"/>
      <c r="D35" s="39"/>
      <c r="E35" s="39"/>
      <c r="F35" s="39"/>
      <c r="G35" s="48"/>
    </row>
    <row r="36" spans="2:7" ht="23.25" customHeight="1" x14ac:dyDescent="0.2">
      <c r="B36" s="20"/>
      <c r="C36" s="39"/>
      <c r="D36" s="39"/>
      <c r="E36" s="39"/>
      <c r="F36" s="39"/>
      <c r="G36" s="48"/>
    </row>
    <row r="37" spans="2:7" ht="23.25" customHeight="1" x14ac:dyDescent="0.2">
      <c r="B37" s="20"/>
      <c r="C37" s="39"/>
      <c r="D37" s="39"/>
      <c r="E37" s="39"/>
      <c r="F37" s="39"/>
      <c r="G37" s="48"/>
    </row>
    <row r="38" spans="2:7" ht="23.25" customHeight="1" x14ac:dyDescent="0.2">
      <c r="B38" s="20"/>
      <c r="C38" s="39"/>
      <c r="D38" s="39"/>
      <c r="E38" s="39"/>
      <c r="F38" s="39"/>
      <c r="G38" s="57"/>
    </row>
    <row r="39" spans="2:7" ht="16" x14ac:dyDescent="0.2">
      <c r="B39" s="20"/>
      <c r="C39" s="39"/>
      <c r="D39" s="39"/>
      <c r="E39" s="39"/>
      <c r="F39" s="39"/>
    </row>
    <row r="40" spans="2:7" ht="16" x14ac:dyDescent="0.2">
      <c r="C40" s="39"/>
    </row>
    <row r="41" spans="2:7" ht="18.75" customHeight="1" x14ac:dyDescent="0.2">
      <c r="C41" s="39"/>
    </row>
    <row r="42" spans="2:7" ht="18.75" customHeight="1" x14ac:dyDescent="0.2">
      <c r="B42" s="34"/>
      <c r="C42" s="39"/>
      <c r="D42" s="32"/>
      <c r="E42" s="32"/>
      <c r="F42" s="32"/>
      <c r="G42" s="34"/>
    </row>
    <row r="43" spans="2:7" ht="16" x14ac:dyDescent="0.2">
      <c r="C43" s="39"/>
    </row>
    <row r="56" spans="3:7" x14ac:dyDescent="0.2">
      <c r="C56" s="37"/>
      <c r="D56" s="37"/>
      <c r="E56" s="37"/>
      <c r="F56" s="37"/>
      <c r="G56" s="36"/>
    </row>
    <row r="57" spans="3:7" ht="23.5" customHeight="1" x14ac:dyDescent="0.2"/>
    <row r="58" spans="3:7" ht="23.5" customHeight="1" x14ac:dyDescent="0.2"/>
    <row r="59" spans="3:7" ht="33.75" customHeight="1" x14ac:dyDescent="0.2"/>
    <row r="62" spans="3:7" ht="17.25" customHeight="1" x14ac:dyDescent="0.2"/>
    <row r="63" spans="3:7" ht="15.75" customHeight="1" x14ac:dyDescent="0.2"/>
    <row r="73" spans="2:7" x14ac:dyDescent="0.2">
      <c r="B73" s="38"/>
      <c r="C73" s="37"/>
      <c r="D73" s="37"/>
      <c r="E73" s="37"/>
      <c r="F73" s="37"/>
      <c r="G73" s="36"/>
    </row>
    <row r="76" spans="2:7" ht="18.75" customHeight="1" x14ac:dyDescent="0.2"/>
    <row r="77" spans="2:7" x14ac:dyDescent="0.2">
      <c r="B77" s="38"/>
    </row>
    <row r="86" spans="2:7" ht="23.5" customHeight="1" x14ac:dyDescent="0.2"/>
    <row r="87" spans="2:7" ht="23.5" customHeight="1" x14ac:dyDescent="0.2"/>
    <row r="88" spans="2:7" ht="23.5" customHeight="1" x14ac:dyDescent="0.2"/>
    <row r="89" spans="2:7" ht="23.5" customHeight="1" x14ac:dyDescent="0.2"/>
    <row r="90" spans="2:7" ht="23.5" customHeight="1" x14ac:dyDescent="0.2">
      <c r="B90" s="38"/>
      <c r="C90" s="37"/>
      <c r="D90" s="37"/>
      <c r="E90" s="37"/>
      <c r="F90" s="37"/>
      <c r="G90" s="36"/>
    </row>
    <row r="91" spans="2:7" ht="26.25" customHeight="1" x14ac:dyDescent="0.2"/>
    <row r="92" spans="2:7" ht="14.5" customHeight="1" x14ac:dyDescent="0.2">
      <c r="B92" s="38"/>
    </row>
    <row r="93" spans="2:7" x14ac:dyDescent="0.2">
      <c r="B93" s="34"/>
    </row>
  </sheetData>
  <phoneticPr fontId="16" type="noConversion"/>
  <conditionalFormatting sqref="G10:G12">
    <cfRule type="cellIs" dxfId="37" priority="1" operator="lessThan">
      <formula>1</formula>
    </cfRule>
    <cfRule type="cellIs" dxfId="36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 r:id="rId1"/>
  <ignoredErrors>
    <ignoredError sqref="G11:G13 G17" calculatedColumn="1"/>
  </ignoredErrors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O131"/>
  <sheetViews>
    <sheetView topLeftCell="A23" zoomScale="117" zoomScaleNormal="60" workbookViewId="0">
      <selection activeCell="G59" sqref="G59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9" width="8.83203125" style="1"/>
    <col min="10" max="14" width="16" style="1" bestFit="1" customWidth="1"/>
    <col min="15" max="16384" width="8.83203125" style="1"/>
  </cols>
  <sheetData>
    <row r="5" spans="2:6" ht="21" x14ac:dyDescent="0.25">
      <c r="B5" s="2" t="s">
        <v>41</v>
      </c>
      <c r="D5" s="58">
        <v>1</v>
      </c>
      <c r="E5" s="61"/>
      <c r="F5" s="61"/>
    </row>
    <row r="6" spans="2:6" ht="21" x14ac:dyDescent="0.25">
      <c r="B6" s="2" t="s">
        <v>42</v>
      </c>
      <c r="C6" s="3" t="s">
        <v>86</v>
      </c>
      <c r="D6" s="64"/>
      <c r="E6" s="3"/>
      <c r="F6" s="3"/>
    </row>
    <row r="7" spans="2:6" ht="21" x14ac:dyDescent="0.25">
      <c r="B7" s="2" t="s">
        <v>43</v>
      </c>
      <c r="C7" s="3"/>
      <c r="D7" s="58"/>
      <c r="E7" s="3"/>
      <c r="F7" s="3"/>
    </row>
    <row r="8" spans="2:6" ht="21" x14ac:dyDescent="0.25">
      <c r="B8" s="2" t="s">
        <v>44</v>
      </c>
      <c r="C8" s="3"/>
      <c r="D8" s="58"/>
      <c r="E8" s="3"/>
      <c r="F8" s="3"/>
    </row>
    <row r="9" spans="2:6" ht="21" x14ac:dyDescent="0.25">
      <c r="B9" s="2" t="s">
        <v>45</v>
      </c>
      <c r="C9" s="3"/>
      <c r="D9" s="58"/>
      <c r="E9" s="3"/>
      <c r="F9" s="3"/>
    </row>
    <row r="10" spans="2:6" ht="21" x14ac:dyDescent="0.25">
      <c r="B10" s="2" t="s">
        <v>46</v>
      </c>
      <c r="C10" s="3"/>
      <c r="D10" s="58"/>
      <c r="E10" s="3"/>
      <c r="F10" s="3"/>
    </row>
    <row r="11" spans="2:6" ht="21" x14ac:dyDescent="0.25">
      <c r="B11" s="2" t="s">
        <v>47</v>
      </c>
      <c r="C11" s="3"/>
      <c r="D11" s="58"/>
      <c r="E11" s="3"/>
      <c r="F11" s="3"/>
    </row>
    <row r="12" spans="2:6" ht="21" x14ac:dyDescent="0.25">
      <c r="B12" s="2" t="s">
        <v>59</v>
      </c>
      <c r="C12" s="3"/>
      <c r="D12" s="58"/>
      <c r="E12" s="3"/>
      <c r="F12" s="3"/>
    </row>
    <row r="13" spans="2:6" ht="21" x14ac:dyDescent="0.25">
      <c r="B13" s="2" t="s">
        <v>48</v>
      </c>
      <c r="C13" s="3"/>
      <c r="D13" s="58"/>
      <c r="E13" s="3"/>
      <c r="F13" s="3"/>
    </row>
    <row r="14" spans="2:6" ht="21" x14ac:dyDescent="0.25">
      <c r="B14" s="2" t="s">
        <v>49</v>
      </c>
      <c r="C14" s="3"/>
      <c r="D14" s="58"/>
      <c r="E14" s="3"/>
      <c r="F14" s="3"/>
    </row>
    <row r="15" spans="2:6" ht="21" x14ac:dyDescent="0.25">
      <c r="B15" s="2" t="s">
        <v>50</v>
      </c>
      <c r="C15" s="58"/>
      <c r="D15" s="58"/>
      <c r="E15" s="3"/>
      <c r="F15" s="3"/>
    </row>
    <row r="16" spans="2:6" ht="21" x14ac:dyDescent="0.25">
      <c r="B16" s="2" t="s">
        <v>51</v>
      </c>
      <c r="C16" s="58"/>
      <c r="D16" s="58"/>
      <c r="E16" s="3"/>
      <c r="F16" s="3"/>
    </row>
    <row r="17" spans="2:7" ht="21" x14ac:dyDescent="0.25">
      <c r="B17" s="2" t="s">
        <v>52</v>
      </c>
      <c r="C17" s="58"/>
      <c r="D17" s="58"/>
      <c r="E17" s="3"/>
      <c r="F17" s="3"/>
    </row>
    <row r="18" spans="2:7" ht="21" x14ac:dyDescent="0.25">
      <c r="B18" s="2" t="s">
        <v>53</v>
      </c>
      <c r="C18" s="58"/>
      <c r="D18" s="58"/>
      <c r="E18" s="3"/>
      <c r="F18" s="3"/>
    </row>
    <row r="19" spans="2:7" ht="21" x14ac:dyDescent="0.25">
      <c r="B19" s="2" t="s">
        <v>54</v>
      </c>
      <c r="C19" s="58"/>
      <c r="D19" s="58"/>
      <c r="E19" s="3"/>
      <c r="F19" s="3"/>
    </row>
    <row r="20" spans="2:7" ht="21" x14ac:dyDescent="0.25">
      <c r="B20" s="2" t="s">
        <v>55</v>
      </c>
      <c r="C20" s="58"/>
      <c r="D20" s="62"/>
      <c r="E20" s="3"/>
      <c r="F20" s="3"/>
    </row>
    <row r="21" spans="2:7" ht="21" x14ac:dyDescent="0.25">
      <c r="B21" s="2" t="s">
        <v>56</v>
      </c>
      <c r="C21" s="58"/>
      <c r="D21" s="58"/>
      <c r="E21" s="3"/>
      <c r="F21" s="3"/>
    </row>
    <row r="22" spans="2:7" ht="21" x14ac:dyDescent="0.25">
      <c r="B22" s="2" t="s">
        <v>57</v>
      </c>
      <c r="C22" s="58"/>
      <c r="D22" s="58"/>
      <c r="E22" s="3"/>
      <c r="F22" s="3"/>
    </row>
    <row r="23" spans="2:7" s="5" customFormat="1" ht="17.25" customHeight="1" x14ac:dyDescent="0.25">
      <c r="B23" s="2" t="s">
        <v>58</v>
      </c>
      <c r="C23" s="58" t="s">
        <v>87</v>
      </c>
      <c r="D23" s="58"/>
      <c r="E23" s="3"/>
      <c r="F23" s="3"/>
      <c r="G23" s="4"/>
    </row>
    <row r="24" spans="2:7" s="5" customFormat="1" ht="19" customHeight="1" x14ac:dyDescent="0.25">
      <c r="B24" s="2"/>
      <c r="C24" s="3"/>
      <c r="D24" s="3"/>
      <c r="E24" s="3"/>
      <c r="F24" s="3"/>
      <c r="G24" s="4"/>
    </row>
    <row r="25" spans="2:7" s="5" customFormat="1" ht="21" x14ac:dyDescent="0.25">
      <c r="B25" s="2" t="s">
        <v>18</v>
      </c>
      <c r="C25" s="45">
        <v>13</v>
      </c>
      <c r="D25" s="3"/>
      <c r="E25" s="3"/>
      <c r="F25" s="3"/>
      <c r="G25" s="4"/>
    </row>
    <row r="26" spans="2:7" x14ac:dyDescent="0.2">
      <c r="B26" s="6"/>
    </row>
    <row r="27" spans="2:7" x14ac:dyDescent="0.2">
      <c r="B27" s="7" t="s">
        <v>12</v>
      </c>
      <c r="C27" s="7" t="s">
        <v>36</v>
      </c>
      <c r="D27" s="7" t="s">
        <v>37</v>
      </c>
      <c r="E27" s="46" t="s">
        <v>38</v>
      </c>
      <c r="F27" s="7" t="s">
        <v>39</v>
      </c>
      <c r="G27" s="40" t="s">
        <v>13</v>
      </c>
    </row>
    <row r="28" spans="2:7" x14ac:dyDescent="0.2">
      <c r="B28" s="8"/>
      <c r="C28" s="9" t="s">
        <v>0</v>
      </c>
      <c r="D28" s="9" t="s">
        <v>1</v>
      </c>
      <c r="E28" s="9" t="s">
        <v>34</v>
      </c>
      <c r="F28" s="9" t="s">
        <v>20</v>
      </c>
      <c r="G28" s="51" t="s">
        <v>28</v>
      </c>
    </row>
    <row r="29" spans="2:7" x14ac:dyDescent="0.2">
      <c r="B29" s="8"/>
      <c r="C29" s="9" t="s">
        <v>32</v>
      </c>
      <c r="D29" s="9" t="s">
        <v>32</v>
      </c>
      <c r="E29" s="9" t="s">
        <v>32</v>
      </c>
      <c r="F29" s="9" t="s">
        <v>33</v>
      </c>
      <c r="G29" s="51" t="s">
        <v>31</v>
      </c>
    </row>
    <row r="30" spans="2:7" x14ac:dyDescent="0.2">
      <c r="B30" s="8"/>
      <c r="C30" s="9"/>
      <c r="D30" s="9"/>
      <c r="E30" s="9"/>
      <c r="F30" s="9"/>
      <c r="G30" s="51" t="s">
        <v>30</v>
      </c>
    </row>
    <row r="31" spans="2:7" x14ac:dyDescent="0.2">
      <c r="B31" s="10"/>
      <c r="C31" s="11"/>
      <c r="D31" s="11"/>
      <c r="E31" s="11"/>
      <c r="F31" s="11"/>
      <c r="G31" s="52" t="s">
        <v>29</v>
      </c>
    </row>
    <row r="32" spans="2:7" x14ac:dyDescent="0.2">
      <c r="B32" s="11" t="s">
        <v>2</v>
      </c>
      <c r="C32" s="55">
        <v>4</v>
      </c>
      <c r="D32" s="55">
        <v>4</v>
      </c>
      <c r="E32" s="55">
        <v>4</v>
      </c>
      <c r="F32" s="55">
        <v>3.5</v>
      </c>
      <c r="G32" s="53"/>
    </row>
    <row r="33" spans="2:15" x14ac:dyDescent="0.2">
      <c r="B33" s="9" t="s">
        <v>79</v>
      </c>
      <c r="C33" s="56">
        <v>4</v>
      </c>
      <c r="D33" s="56">
        <v>4</v>
      </c>
      <c r="E33" s="56">
        <v>4</v>
      </c>
      <c r="F33" s="56">
        <v>4</v>
      </c>
      <c r="G33" s="13"/>
    </row>
    <row r="34" spans="2:15" x14ac:dyDescent="0.2">
      <c r="B34" s="9" t="s">
        <v>3</v>
      </c>
      <c r="C34" s="56">
        <v>3</v>
      </c>
      <c r="D34" s="56">
        <v>4</v>
      </c>
      <c r="E34" s="56">
        <v>4</v>
      </c>
      <c r="F34" s="56">
        <v>4</v>
      </c>
      <c r="G34" s="13"/>
    </row>
    <row r="35" spans="2:15" x14ac:dyDescent="0.2">
      <c r="B35" s="9" t="s">
        <v>4</v>
      </c>
      <c r="C35" s="56">
        <v>5</v>
      </c>
      <c r="D35" s="56">
        <v>6</v>
      </c>
      <c r="E35" s="56">
        <v>6</v>
      </c>
      <c r="F35" s="56">
        <v>4</v>
      </c>
      <c r="G35" s="13"/>
    </row>
    <row r="36" spans="2:15" x14ac:dyDescent="0.2">
      <c r="B36" s="9" t="s">
        <v>5</v>
      </c>
      <c r="C36" s="56">
        <v>5</v>
      </c>
      <c r="D36" s="56">
        <v>5</v>
      </c>
      <c r="E36" s="56">
        <v>5</v>
      </c>
      <c r="F36" s="56">
        <v>5</v>
      </c>
      <c r="G36" s="13"/>
    </row>
    <row r="37" spans="2:15" x14ac:dyDescent="0.2">
      <c r="B37" s="9" t="s">
        <v>6</v>
      </c>
      <c r="C37" s="56">
        <v>4</v>
      </c>
      <c r="D37" s="56">
        <v>4</v>
      </c>
      <c r="E37" s="56">
        <v>3</v>
      </c>
      <c r="F37" s="56">
        <v>4</v>
      </c>
      <c r="G37" s="13"/>
    </row>
    <row r="38" spans="2:15" x14ac:dyDescent="0.2">
      <c r="B38" s="9" t="s">
        <v>7</v>
      </c>
      <c r="C38" s="56">
        <v>4</v>
      </c>
      <c r="D38" s="56">
        <v>4</v>
      </c>
      <c r="E38" s="56">
        <v>3</v>
      </c>
      <c r="F38" s="56">
        <v>5</v>
      </c>
      <c r="G38" s="13"/>
    </row>
    <row r="39" spans="2:15" x14ac:dyDescent="0.2">
      <c r="B39" s="9" t="s">
        <v>8</v>
      </c>
      <c r="C39" s="56">
        <v>2</v>
      </c>
      <c r="D39" s="56">
        <v>6</v>
      </c>
      <c r="E39" s="56">
        <v>4.5</v>
      </c>
      <c r="F39" s="56">
        <v>4.5</v>
      </c>
      <c r="G39" s="13"/>
    </row>
    <row r="40" spans="2:15" x14ac:dyDescent="0.2">
      <c r="B40" s="9" t="s">
        <v>9</v>
      </c>
      <c r="C40" s="56">
        <v>5</v>
      </c>
      <c r="D40" s="56">
        <v>6</v>
      </c>
      <c r="E40" s="56">
        <v>6</v>
      </c>
      <c r="F40" s="56">
        <v>5</v>
      </c>
      <c r="G40" s="13"/>
    </row>
    <row r="41" spans="2:15" x14ac:dyDescent="0.2">
      <c r="B41" s="9" t="s">
        <v>10</v>
      </c>
      <c r="C41" s="56">
        <v>7</v>
      </c>
      <c r="D41" s="56">
        <v>6.5</v>
      </c>
      <c r="E41" s="56">
        <v>6.5</v>
      </c>
      <c r="F41" s="56">
        <v>4</v>
      </c>
      <c r="G41" s="13"/>
      <c r="K41" s="35"/>
      <c r="L41" s="35"/>
      <c r="M41" s="35"/>
      <c r="N41" s="35"/>
      <c r="O41" s="35"/>
    </row>
    <row r="42" spans="2:15" x14ac:dyDescent="0.2">
      <c r="B42" s="9" t="s">
        <v>11</v>
      </c>
      <c r="C42" s="56">
        <v>3</v>
      </c>
      <c r="D42" s="56">
        <v>4</v>
      </c>
      <c r="E42" s="56">
        <v>4</v>
      </c>
      <c r="F42" s="56">
        <v>4</v>
      </c>
      <c r="G42" s="13"/>
      <c r="K42" s="35"/>
      <c r="L42" s="35"/>
      <c r="M42" s="35"/>
      <c r="N42" s="35"/>
      <c r="O42" s="35"/>
    </row>
    <row r="43" spans="2:15" x14ac:dyDescent="0.2">
      <c r="B43" s="9" t="s">
        <v>21</v>
      </c>
      <c r="C43" s="56">
        <v>4</v>
      </c>
      <c r="D43" s="56">
        <v>6</v>
      </c>
      <c r="E43" s="56">
        <v>6</v>
      </c>
      <c r="F43" s="56">
        <v>3</v>
      </c>
      <c r="G43" s="13"/>
      <c r="K43" s="35"/>
      <c r="L43" s="35"/>
      <c r="M43" s="35"/>
      <c r="N43" s="35"/>
      <c r="O43" s="35"/>
    </row>
    <row r="44" spans="2:15" x14ac:dyDescent="0.2">
      <c r="B44" s="9" t="s">
        <v>22</v>
      </c>
      <c r="C44" s="56">
        <v>7</v>
      </c>
      <c r="D44" s="56">
        <v>6</v>
      </c>
      <c r="E44" s="56">
        <v>6.5</v>
      </c>
      <c r="F44" s="56">
        <v>7</v>
      </c>
      <c r="G44" s="13"/>
      <c r="K44" s="35"/>
      <c r="L44" s="35"/>
      <c r="M44" s="35"/>
      <c r="N44" s="35"/>
      <c r="O44" s="35"/>
    </row>
    <row r="45" spans="2:15" x14ac:dyDescent="0.2">
      <c r="B45" s="9" t="s">
        <v>15</v>
      </c>
      <c r="C45" s="13">
        <f>SUM(C32:C44)</f>
        <v>57</v>
      </c>
      <c r="D45" s="13">
        <f>SUM(D32:D44)</f>
        <v>65.5</v>
      </c>
      <c r="E45" s="13">
        <f>SUM(E32:E44)</f>
        <v>62.5</v>
      </c>
      <c r="F45" s="13">
        <f>SUM(F32:F44)*2</f>
        <v>114</v>
      </c>
      <c r="G45" s="15">
        <f>SUM(C45:F45)/C25</f>
        <v>23</v>
      </c>
    </row>
    <row r="46" spans="2:15" x14ac:dyDescent="0.2">
      <c r="B46" s="14" t="s">
        <v>14</v>
      </c>
      <c r="C46" s="15">
        <f>C45/C25</f>
        <v>4.384615384615385</v>
      </c>
      <c r="D46" s="15">
        <f>D45/C25</f>
        <v>5.0384615384615383</v>
      </c>
      <c r="E46" s="15">
        <f>E45/C25</f>
        <v>4.8076923076923075</v>
      </c>
      <c r="F46" s="15">
        <f>F45/C25</f>
        <v>8.7692307692307701</v>
      </c>
      <c r="G46" s="71">
        <f>SUM(C46:F46)</f>
        <v>23</v>
      </c>
    </row>
    <row r="48" spans="2:15" ht="21" x14ac:dyDescent="0.25">
      <c r="B48" s="2" t="s">
        <v>75</v>
      </c>
      <c r="G48" s="2" t="s">
        <v>70</v>
      </c>
    </row>
    <row r="49" spans="2:7" ht="21" x14ac:dyDescent="0.25">
      <c r="B49" s="2" t="s">
        <v>69</v>
      </c>
      <c r="C49" s="3"/>
      <c r="D49" s="3"/>
      <c r="E49" s="3"/>
      <c r="F49" s="3"/>
      <c r="G49" s="2" t="s">
        <v>71</v>
      </c>
    </row>
    <row r="50" spans="2:7" ht="21" x14ac:dyDescent="0.25">
      <c r="B50" s="2" t="s">
        <v>68</v>
      </c>
      <c r="C50" s="3"/>
      <c r="D50" s="3"/>
      <c r="E50" s="3"/>
      <c r="F50" s="3"/>
      <c r="G50" s="3"/>
    </row>
    <row r="51" spans="2:7" ht="21" x14ac:dyDescent="0.25">
      <c r="B51" s="2" t="s">
        <v>61</v>
      </c>
      <c r="C51" s="3"/>
      <c r="D51" s="3"/>
      <c r="E51" s="3"/>
      <c r="F51" s="3"/>
      <c r="G51" s="3"/>
    </row>
    <row r="52" spans="2:7" ht="21" x14ac:dyDescent="0.25">
      <c r="B52" s="2"/>
      <c r="C52" s="3"/>
      <c r="D52" s="3"/>
      <c r="E52" s="3"/>
      <c r="F52" s="3"/>
      <c r="G52" s="3"/>
    </row>
    <row r="53" spans="2:7" ht="21" x14ac:dyDescent="0.25">
      <c r="B53" s="2" t="s">
        <v>77</v>
      </c>
      <c r="C53" s="3"/>
      <c r="D53" s="3"/>
      <c r="E53" s="3"/>
      <c r="F53" s="3"/>
      <c r="G53" s="2" t="s">
        <v>72</v>
      </c>
    </row>
    <row r="54" spans="2:7" ht="21" x14ac:dyDescent="0.25">
      <c r="B54" s="2" t="s">
        <v>76</v>
      </c>
      <c r="C54" s="3"/>
      <c r="D54" s="3"/>
      <c r="E54" s="3"/>
      <c r="F54" s="3"/>
      <c r="G54" s="3"/>
    </row>
    <row r="55" spans="2:7" ht="21" x14ac:dyDescent="0.25">
      <c r="B55" s="2" t="s">
        <v>60</v>
      </c>
      <c r="C55" s="3"/>
      <c r="D55" s="3"/>
      <c r="E55" s="3"/>
      <c r="F55" s="3"/>
      <c r="G55" s="2"/>
    </row>
    <row r="56" spans="2:7" ht="21" x14ac:dyDescent="0.25">
      <c r="B56" s="2" t="s">
        <v>64</v>
      </c>
      <c r="C56" s="3"/>
      <c r="D56" s="3"/>
      <c r="E56" s="3"/>
      <c r="F56" s="3"/>
      <c r="G56" s="2" t="s">
        <v>73</v>
      </c>
    </row>
    <row r="57" spans="2:7" ht="21" x14ac:dyDescent="0.25">
      <c r="B57" s="2" t="s">
        <v>65</v>
      </c>
      <c r="C57" s="3"/>
      <c r="D57" s="3"/>
      <c r="E57" s="3"/>
      <c r="F57" s="3"/>
      <c r="G57" s="3"/>
    </row>
    <row r="58" spans="2:7" ht="21" x14ac:dyDescent="0.25">
      <c r="B58" s="2" t="s">
        <v>66</v>
      </c>
      <c r="C58" s="3"/>
      <c r="D58" s="3"/>
      <c r="E58" s="3"/>
      <c r="F58" s="3"/>
      <c r="G58" s="3"/>
    </row>
    <row r="59" spans="2:7" ht="21" x14ac:dyDescent="0.25">
      <c r="B59" s="2" t="s">
        <v>67</v>
      </c>
      <c r="C59" s="3"/>
      <c r="D59" s="3"/>
      <c r="E59" s="3"/>
      <c r="F59" s="3"/>
      <c r="G59" s="2" t="s">
        <v>74</v>
      </c>
    </row>
    <row r="60" spans="2:7" ht="21" x14ac:dyDescent="0.25">
      <c r="B60" s="2" t="s">
        <v>62</v>
      </c>
      <c r="C60" s="3"/>
      <c r="D60" s="3"/>
      <c r="E60" s="3"/>
      <c r="F60" s="3"/>
      <c r="G60" s="3"/>
    </row>
    <row r="61" spans="2:7" ht="21" x14ac:dyDescent="0.25">
      <c r="B61" s="2" t="s">
        <v>63</v>
      </c>
      <c r="C61" s="3"/>
      <c r="G61" s="3"/>
    </row>
    <row r="62" spans="2:7" ht="21" x14ac:dyDescent="0.25">
      <c r="D62" s="3"/>
      <c r="E62" s="3"/>
      <c r="F62" s="3"/>
      <c r="G62" s="3"/>
    </row>
    <row r="63" spans="2:7" ht="21" x14ac:dyDescent="0.25">
      <c r="B63" s="2" t="s">
        <v>80</v>
      </c>
      <c r="C63" s="3"/>
      <c r="D63" s="3"/>
      <c r="E63" s="3"/>
      <c r="F63" s="3"/>
      <c r="G63" s="3"/>
    </row>
    <row r="64" spans="2:7" ht="21" x14ac:dyDescent="0.25">
      <c r="B64" s="3"/>
      <c r="C64" s="3"/>
      <c r="D64" s="3"/>
      <c r="E64" s="3"/>
      <c r="F64" s="3"/>
      <c r="G64" s="2"/>
    </row>
    <row r="65" spans="2:7" ht="21" x14ac:dyDescent="0.25">
      <c r="B65" s="3"/>
      <c r="C65" s="3"/>
      <c r="G65" s="2"/>
    </row>
    <row r="66" spans="2:7" ht="21" x14ac:dyDescent="0.25">
      <c r="B66" s="65"/>
      <c r="C66" s="3"/>
    </row>
    <row r="67" spans="2:7" ht="21" x14ac:dyDescent="0.25">
      <c r="B67" s="3"/>
      <c r="D67" s="2"/>
      <c r="E67" s="2"/>
      <c r="F67" s="2"/>
    </row>
    <row r="68" spans="2:7" ht="21" x14ac:dyDescent="0.25">
      <c r="B68" s="66"/>
      <c r="C68" s="2"/>
      <c r="D68" s="3"/>
      <c r="E68" s="3"/>
      <c r="F68" s="3"/>
    </row>
    <row r="69" spans="2:7" ht="21" x14ac:dyDescent="0.25">
      <c r="B69" s="2"/>
      <c r="C69" s="3"/>
      <c r="D69" s="3"/>
      <c r="E69" s="3"/>
      <c r="F69" s="3"/>
    </row>
    <row r="70" spans="2:7" ht="21" x14ac:dyDescent="0.25">
      <c r="B70" s="3"/>
      <c r="C70" s="3"/>
      <c r="G70" s="17"/>
    </row>
    <row r="71" spans="2:7" ht="21" x14ac:dyDescent="0.25">
      <c r="B71" s="19"/>
      <c r="D71" s="3"/>
      <c r="E71" s="3"/>
      <c r="F71" s="3"/>
    </row>
    <row r="72" spans="2:7" x14ac:dyDescent="0.2">
      <c r="B72" s="18"/>
    </row>
    <row r="74" spans="2:7" ht="18.75" customHeight="1" x14ac:dyDescent="0.2"/>
    <row r="75" spans="2:7" ht="18.75" customHeight="1" x14ac:dyDescent="0.2"/>
    <row r="85" spans="2:7" x14ac:dyDescent="0.2">
      <c r="D85" s="22"/>
      <c r="E85" s="22"/>
      <c r="F85" s="22"/>
    </row>
    <row r="86" spans="2:7" x14ac:dyDescent="0.2">
      <c r="B86" s="4"/>
      <c r="C86" s="22"/>
      <c r="D86" s="22"/>
      <c r="E86" s="22"/>
      <c r="F86" s="22"/>
    </row>
    <row r="87" spans="2:7" x14ac:dyDescent="0.2">
      <c r="B87" s="4"/>
      <c r="C87" s="22"/>
      <c r="D87" s="4"/>
      <c r="E87" s="4"/>
      <c r="F87" s="4"/>
    </row>
    <row r="88" spans="2:7" x14ac:dyDescent="0.2">
      <c r="B88" s="4"/>
      <c r="C88" s="4"/>
      <c r="D88" s="4"/>
      <c r="E88" s="4"/>
      <c r="F88" s="4"/>
      <c r="G88" s="4"/>
    </row>
    <row r="89" spans="2:7" x14ac:dyDescent="0.2">
      <c r="B89" s="4"/>
      <c r="C89" s="4"/>
      <c r="D89" s="21"/>
      <c r="E89" s="21"/>
      <c r="F89" s="21"/>
      <c r="G89" s="4"/>
    </row>
    <row r="90" spans="2:7" x14ac:dyDescent="0.2">
      <c r="B90" s="4"/>
      <c r="C90" s="21"/>
      <c r="D90" s="4"/>
      <c r="E90" s="4"/>
      <c r="F90" s="4"/>
      <c r="G90" s="4"/>
    </row>
    <row r="91" spans="2:7" ht="23.5" customHeight="1" x14ac:dyDescent="0.2">
      <c r="B91" s="4"/>
      <c r="C91" s="4"/>
      <c r="D91" s="16"/>
      <c r="E91" s="16"/>
      <c r="F91" s="16"/>
      <c r="G91" s="4"/>
    </row>
    <row r="92" spans="2:7" ht="23.5" customHeight="1" x14ac:dyDescent="0.2">
      <c r="B92" s="16"/>
      <c r="C92" s="16"/>
      <c r="D92" s="16"/>
      <c r="E92" s="16"/>
      <c r="F92" s="16"/>
      <c r="G92" s="21"/>
    </row>
    <row r="93" spans="2:7" ht="33.75" customHeight="1" x14ac:dyDescent="0.2">
      <c r="B93" s="16"/>
      <c r="C93" s="16"/>
      <c r="D93" s="16"/>
      <c r="E93" s="16"/>
      <c r="F93" s="16"/>
      <c r="G93" s="4"/>
    </row>
    <row r="94" spans="2:7" x14ac:dyDescent="0.2">
      <c r="B94" s="16"/>
      <c r="C94" s="16"/>
      <c r="D94" s="4"/>
      <c r="E94" s="4"/>
      <c r="F94" s="4"/>
      <c r="G94" s="16"/>
    </row>
    <row r="95" spans="2:7" x14ac:dyDescent="0.2">
      <c r="B95" s="6"/>
      <c r="C95" s="4"/>
      <c r="D95" s="4"/>
      <c r="E95" s="4"/>
      <c r="F95" s="4"/>
      <c r="G95" s="16"/>
    </row>
    <row r="96" spans="2:7" x14ac:dyDescent="0.2">
      <c r="B96" s="4"/>
      <c r="C96" s="4"/>
      <c r="D96" s="4"/>
      <c r="E96" s="4"/>
      <c r="F96" s="4"/>
      <c r="G96" s="16"/>
    </row>
    <row r="97" spans="2:7" x14ac:dyDescent="0.2">
      <c r="B97" s="4"/>
      <c r="C97" s="4"/>
      <c r="D97" s="23"/>
      <c r="E97" s="23"/>
      <c r="F97" s="23"/>
      <c r="G97" s="4"/>
    </row>
    <row r="98" spans="2:7" x14ac:dyDescent="0.2">
      <c r="B98" s="4"/>
      <c r="C98" s="23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4"/>
      <c r="D101" s="23"/>
      <c r="E101" s="23"/>
      <c r="F101" s="23"/>
      <c r="G101" s="4"/>
    </row>
    <row r="102" spans="2:7" x14ac:dyDescent="0.2">
      <c r="B102" s="4"/>
      <c r="C102" s="23"/>
      <c r="D102" s="23"/>
      <c r="E102" s="23"/>
      <c r="F102" s="23"/>
      <c r="G102" s="4"/>
    </row>
    <row r="103" spans="2:7" x14ac:dyDescent="0.2">
      <c r="B103" s="4"/>
      <c r="C103" s="23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21"/>
      <c r="E107" s="21"/>
      <c r="F107" s="21"/>
      <c r="G107" s="4"/>
    </row>
    <row r="108" spans="2:7" x14ac:dyDescent="0.2">
      <c r="B108" s="4"/>
      <c r="C108" s="21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21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6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4"/>
      <c r="D118" s="23"/>
      <c r="E118" s="23"/>
      <c r="F118" s="23"/>
      <c r="G118" s="4"/>
    </row>
    <row r="119" spans="2:7" x14ac:dyDescent="0.2">
      <c r="B119" s="4"/>
      <c r="C119" s="23"/>
      <c r="D119" s="23"/>
      <c r="E119" s="23"/>
      <c r="F119" s="23"/>
      <c r="G119" s="4"/>
    </row>
    <row r="120" spans="2:7" x14ac:dyDescent="0.2">
      <c r="B120" s="4"/>
      <c r="C120" s="23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21"/>
      <c r="F124" s="21"/>
      <c r="G124" s="4"/>
    </row>
    <row r="125" spans="2:7" x14ac:dyDescent="0.2">
      <c r="B125" s="4"/>
      <c r="C125" s="21"/>
      <c r="D125" s="4"/>
      <c r="E125" s="4"/>
      <c r="F125" s="4"/>
      <c r="G125" s="4"/>
    </row>
    <row r="126" spans="2:7" x14ac:dyDescent="0.2">
      <c r="B126" s="4"/>
      <c r="C126" s="4"/>
      <c r="D126" s="4"/>
      <c r="E126" s="4"/>
      <c r="F126" s="4"/>
      <c r="G126" s="4"/>
    </row>
    <row r="127" spans="2:7" x14ac:dyDescent="0.2">
      <c r="B127" s="4"/>
      <c r="C127" s="4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G129" s="4"/>
    </row>
    <row r="130" spans="2:7" x14ac:dyDescent="0.2">
      <c r="G130" s="4"/>
    </row>
    <row r="131" spans="2:7" x14ac:dyDescent="0.2">
      <c r="G131" s="4"/>
    </row>
  </sheetData>
  <conditionalFormatting sqref="C25">
    <cfRule type="cellIs" dxfId="35" priority="8" operator="lessThan">
      <formula>1</formula>
    </cfRule>
    <cfRule type="cellIs" dxfId="34" priority="9" operator="lessThan">
      <formula>1</formula>
    </cfRule>
  </conditionalFormatting>
  <conditionalFormatting sqref="C32">
    <cfRule type="cellIs" dxfId="33" priority="13" operator="greaterThan">
      <formula>10</formula>
    </cfRule>
  </conditionalFormatting>
  <conditionalFormatting sqref="C32:F44">
    <cfRule type="cellIs" dxfId="32" priority="7" operator="lessThan">
      <formula>1</formula>
    </cfRule>
    <cfRule type="cellIs" dxfId="31" priority="10" operator="lessThan">
      <formula>1</formula>
    </cfRule>
    <cfRule type="cellIs" dxfId="30" priority="11" operator="lessThan">
      <formula>1</formula>
    </cfRule>
    <cfRule type="cellIs" dxfId="29" priority="12" operator="greaterThan">
      <formula>10</formula>
    </cfRule>
  </conditionalFormatting>
  <conditionalFormatting sqref="G28:G30">
    <cfRule type="cellIs" dxfId="28" priority="1" operator="lessThan">
      <formula>1</formula>
    </cfRule>
    <cfRule type="cellIs" dxfId="27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5C3F6-AE42-4AE2-B840-02F857B27211}">
  <dimension ref="B5:Q131"/>
  <sheetViews>
    <sheetView topLeftCell="A25" zoomScaleNormal="60" workbookViewId="0">
      <selection activeCell="G52" sqref="G52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5" spans="2:6" ht="21" x14ac:dyDescent="0.25">
      <c r="B5" s="2" t="s">
        <v>41</v>
      </c>
      <c r="D5" s="58">
        <v>2</v>
      </c>
      <c r="E5" s="61"/>
      <c r="F5" s="61"/>
    </row>
    <row r="6" spans="2:6" ht="21" x14ac:dyDescent="0.25">
      <c r="B6" s="2" t="s">
        <v>42</v>
      </c>
      <c r="C6" s="3" t="s">
        <v>88</v>
      </c>
      <c r="D6" s="64"/>
      <c r="E6" s="3"/>
      <c r="F6" s="3"/>
    </row>
    <row r="7" spans="2:6" ht="21" x14ac:dyDescent="0.25">
      <c r="B7" s="2" t="s">
        <v>43</v>
      </c>
      <c r="D7" s="58"/>
      <c r="E7" s="3"/>
      <c r="F7" s="3"/>
    </row>
    <row r="8" spans="2:6" ht="21" x14ac:dyDescent="0.25">
      <c r="B8" s="2" t="s">
        <v>44</v>
      </c>
      <c r="C8" s="3" t="s">
        <v>89</v>
      </c>
      <c r="D8" s="58"/>
      <c r="E8" s="3"/>
      <c r="F8" s="3"/>
    </row>
    <row r="9" spans="2:6" ht="21" x14ac:dyDescent="0.25">
      <c r="B9" s="2" t="s">
        <v>45</v>
      </c>
      <c r="C9" s="3" t="s">
        <v>90</v>
      </c>
      <c r="D9" s="58"/>
      <c r="E9" s="3"/>
      <c r="F9" s="3"/>
    </row>
    <row r="10" spans="2:6" ht="21" x14ac:dyDescent="0.25">
      <c r="B10" s="2" t="s">
        <v>46</v>
      </c>
      <c r="C10" s="3" t="s">
        <v>91</v>
      </c>
      <c r="D10" s="58"/>
      <c r="E10" s="3"/>
      <c r="F10" s="3"/>
    </row>
    <row r="11" spans="2:6" ht="21" x14ac:dyDescent="0.25">
      <c r="B11" s="2" t="s">
        <v>47</v>
      </c>
      <c r="C11" s="3" t="s">
        <v>92</v>
      </c>
      <c r="D11" s="58"/>
      <c r="E11" s="3"/>
      <c r="F11" s="3"/>
    </row>
    <row r="12" spans="2:6" ht="21" x14ac:dyDescent="0.25">
      <c r="B12" s="2" t="s">
        <v>59</v>
      </c>
      <c r="C12" s="3" t="s">
        <v>93</v>
      </c>
      <c r="D12" s="58"/>
      <c r="E12" s="3"/>
      <c r="F12" s="3"/>
    </row>
    <row r="13" spans="2:6" ht="21" x14ac:dyDescent="0.25">
      <c r="B13" s="2" t="s">
        <v>48</v>
      </c>
      <c r="C13" s="3" t="s">
        <v>94</v>
      </c>
      <c r="D13" s="58"/>
      <c r="E13" s="3"/>
      <c r="F13" s="3"/>
    </row>
    <row r="14" spans="2:6" ht="21" x14ac:dyDescent="0.25">
      <c r="B14" s="2" t="s">
        <v>49</v>
      </c>
      <c r="C14" s="73">
        <v>37917</v>
      </c>
      <c r="D14" s="58"/>
      <c r="E14" s="3"/>
      <c r="F14" s="3"/>
    </row>
    <row r="15" spans="2:6" ht="21" x14ac:dyDescent="0.25">
      <c r="B15" s="2" t="s">
        <v>50</v>
      </c>
      <c r="C15" s="58" t="s">
        <v>95</v>
      </c>
      <c r="D15" s="58"/>
      <c r="E15" s="3"/>
      <c r="F15" s="3"/>
    </row>
    <row r="16" spans="2:6" ht="21" x14ac:dyDescent="0.25">
      <c r="B16" s="2" t="s">
        <v>51</v>
      </c>
      <c r="C16" s="58"/>
      <c r="D16" s="58"/>
      <c r="E16" s="3"/>
      <c r="F16" s="3"/>
    </row>
    <row r="17" spans="2:17" ht="21" x14ac:dyDescent="0.25">
      <c r="B17" s="2" t="s">
        <v>52</v>
      </c>
      <c r="C17" s="58"/>
      <c r="D17" s="58"/>
      <c r="E17" s="3"/>
      <c r="F17" s="3"/>
    </row>
    <row r="18" spans="2:17" ht="21" x14ac:dyDescent="0.25">
      <c r="B18" s="2" t="s">
        <v>53</v>
      </c>
      <c r="C18" s="58" t="s">
        <v>101</v>
      </c>
      <c r="D18" s="58"/>
      <c r="E18" s="3"/>
      <c r="F18" s="3"/>
    </row>
    <row r="19" spans="2:17" ht="21" x14ac:dyDescent="0.25">
      <c r="B19" s="2" t="s">
        <v>54</v>
      </c>
      <c r="C19" s="58" t="s">
        <v>97</v>
      </c>
      <c r="D19" s="58"/>
      <c r="E19" s="3"/>
      <c r="F19" s="3"/>
    </row>
    <row r="20" spans="2:17" ht="21" x14ac:dyDescent="0.25">
      <c r="B20" s="2" t="s">
        <v>55</v>
      </c>
      <c r="C20" s="58" t="s">
        <v>98</v>
      </c>
      <c r="D20" s="62"/>
      <c r="E20" s="3"/>
      <c r="F20" s="3"/>
    </row>
    <row r="21" spans="2:17" ht="21" x14ac:dyDescent="0.25">
      <c r="B21" s="2" t="s">
        <v>56</v>
      </c>
      <c r="C21" s="58" t="s">
        <v>99</v>
      </c>
      <c r="D21" s="58"/>
      <c r="E21" s="3"/>
      <c r="F21" s="3"/>
    </row>
    <row r="22" spans="2:17" ht="21" x14ac:dyDescent="0.25">
      <c r="B22" s="2" t="s">
        <v>57</v>
      </c>
      <c r="C22" s="58" t="s">
        <v>100</v>
      </c>
      <c r="D22" s="58"/>
      <c r="E22" s="3"/>
      <c r="F22" s="3"/>
    </row>
    <row r="23" spans="2:17" s="5" customFormat="1" ht="17.25" customHeight="1" x14ac:dyDescent="0.25">
      <c r="B23" s="2" t="s">
        <v>58</v>
      </c>
      <c r="C23" s="74">
        <v>45225</v>
      </c>
      <c r="D23" s="58"/>
      <c r="E23" s="3"/>
      <c r="F23" s="3"/>
      <c r="G23" s="4"/>
    </row>
    <row r="24" spans="2:17" s="5" customFormat="1" ht="19" customHeight="1" x14ac:dyDescent="0.25">
      <c r="B24" s="2"/>
      <c r="C24" s="3"/>
      <c r="D24" s="3"/>
      <c r="E24" s="3"/>
      <c r="F24" s="3"/>
      <c r="G24" s="4"/>
    </row>
    <row r="25" spans="2:17" s="5" customFormat="1" ht="21" x14ac:dyDescent="0.25">
      <c r="B25" s="2" t="s">
        <v>18</v>
      </c>
      <c r="C25" s="45">
        <v>13</v>
      </c>
      <c r="D25" s="3"/>
      <c r="E25" s="3"/>
      <c r="F25" s="3"/>
      <c r="G25" s="4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2">
      <c r="B26" s="6"/>
      <c r="I26" s="35"/>
      <c r="J26" s="35"/>
      <c r="K26" s="35"/>
      <c r="L26" s="35"/>
      <c r="M26" s="35"/>
      <c r="N26" s="35"/>
      <c r="O26" s="35"/>
      <c r="P26" s="35"/>
      <c r="Q26" s="35"/>
    </row>
    <row r="27" spans="2:17" x14ac:dyDescent="0.2">
      <c r="B27" s="7" t="s">
        <v>12</v>
      </c>
      <c r="C27" s="7" t="s">
        <v>36</v>
      </c>
      <c r="D27" s="7" t="s">
        <v>37</v>
      </c>
      <c r="E27" s="46" t="s">
        <v>38</v>
      </c>
      <c r="F27" s="7" t="s">
        <v>39</v>
      </c>
      <c r="G27" s="40" t="s">
        <v>13</v>
      </c>
      <c r="I27" s="35"/>
      <c r="J27" s="35"/>
      <c r="K27" s="35"/>
      <c r="L27" s="35"/>
      <c r="M27" s="35"/>
      <c r="N27" s="35"/>
      <c r="O27" s="35"/>
      <c r="P27" s="35"/>
      <c r="Q27" s="35"/>
    </row>
    <row r="28" spans="2:17" x14ac:dyDescent="0.2">
      <c r="B28" s="8"/>
      <c r="C28" s="9" t="s">
        <v>0</v>
      </c>
      <c r="D28" s="9" t="s">
        <v>1</v>
      </c>
      <c r="E28" s="9" t="s">
        <v>34</v>
      </c>
      <c r="F28" s="9" t="s">
        <v>20</v>
      </c>
      <c r="G28" s="51" t="s">
        <v>28</v>
      </c>
      <c r="I28" s="35"/>
      <c r="J28" s="35"/>
      <c r="K28" s="35"/>
      <c r="L28" s="35"/>
      <c r="M28" s="35"/>
      <c r="N28" s="35"/>
      <c r="O28" s="35"/>
      <c r="P28" s="35"/>
      <c r="Q28" s="35"/>
    </row>
    <row r="29" spans="2:17" x14ac:dyDescent="0.2">
      <c r="B29" s="8"/>
      <c r="C29" s="9" t="s">
        <v>32</v>
      </c>
      <c r="D29" s="9" t="s">
        <v>32</v>
      </c>
      <c r="E29" s="9" t="s">
        <v>32</v>
      </c>
      <c r="F29" s="9" t="s">
        <v>33</v>
      </c>
      <c r="G29" s="51" t="s">
        <v>31</v>
      </c>
      <c r="I29" s="35"/>
      <c r="J29" s="35"/>
      <c r="K29" s="35"/>
      <c r="L29" s="35"/>
      <c r="M29" s="35"/>
      <c r="N29" s="35"/>
      <c r="O29" s="35"/>
      <c r="P29" s="35"/>
      <c r="Q29" s="35"/>
    </row>
    <row r="30" spans="2:17" x14ac:dyDescent="0.2">
      <c r="B30" s="8"/>
      <c r="C30" s="9"/>
      <c r="D30" s="9"/>
      <c r="E30" s="9"/>
      <c r="F30" s="9"/>
      <c r="G30" s="51" t="s">
        <v>30</v>
      </c>
      <c r="I30" s="35"/>
      <c r="J30" s="35"/>
      <c r="K30" s="35"/>
      <c r="L30" s="35"/>
      <c r="M30" s="35"/>
      <c r="N30" s="35"/>
      <c r="O30" s="35"/>
      <c r="P30" s="35"/>
      <c r="Q30" s="35"/>
    </row>
    <row r="31" spans="2:17" x14ac:dyDescent="0.2">
      <c r="B31" s="10"/>
      <c r="C31" s="11"/>
      <c r="D31" s="11"/>
      <c r="E31" s="11"/>
      <c r="F31" s="11"/>
      <c r="G31" s="52" t="s">
        <v>29</v>
      </c>
      <c r="I31" s="35"/>
      <c r="J31" s="35"/>
      <c r="K31" s="35"/>
      <c r="L31" s="35"/>
      <c r="M31" s="35"/>
      <c r="N31" s="35"/>
      <c r="O31" s="35"/>
      <c r="P31" s="35"/>
      <c r="Q31" s="35"/>
    </row>
    <row r="32" spans="2:17" x14ac:dyDescent="0.2">
      <c r="B32" s="11" t="s">
        <v>2</v>
      </c>
      <c r="C32" s="55">
        <v>6.5</v>
      </c>
      <c r="D32" s="55">
        <v>4</v>
      </c>
      <c r="E32" s="55">
        <v>3</v>
      </c>
      <c r="F32" s="55">
        <v>4.5</v>
      </c>
      <c r="G32" s="53"/>
      <c r="I32" s="35"/>
      <c r="J32" s="35"/>
      <c r="K32" s="35"/>
      <c r="L32" s="35"/>
      <c r="M32" s="35"/>
      <c r="N32" s="35"/>
      <c r="O32" s="35"/>
      <c r="P32" s="35"/>
      <c r="Q32" s="35"/>
    </row>
    <row r="33" spans="2:17" x14ac:dyDescent="0.2">
      <c r="B33" s="9" t="s">
        <v>79</v>
      </c>
      <c r="C33" s="56">
        <v>4</v>
      </c>
      <c r="D33" s="56">
        <v>4</v>
      </c>
      <c r="E33" s="72">
        <v>4</v>
      </c>
      <c r="F33" s="56">
        <v>3</v>
      </c>
      <c r="G33" s="13"/>
      <c r="I33" s="35"/>
      <c r="J33" s="35"/>
      <c r="K33" s="35"/>
      <c r="L33" s="35"/>
      <c r="M33" s="35"/>
      <c r="N33" s="35"/>
      <c r="O33" s="35"/>
      <c r="P33" s="35"/>
      <c r="Q33" s="35"/>
    </row>
    <row r="34" spans="2:17" x14ac:dyDescent="0.2">
      <c r="B34" s="9" t="s">
        <v>3</v>
      </c>
      <c r="C34" s="56">
        <v>5</v>
      </c>
      <c r="D34" s="56">
        <v>4</v>
      </c>
      <c r="E34" s="56">
        <v>4</v>
      </c>
      <c r="F34" s="56">
        <v>4</v>
      </c>
      <c r="G34" s="13"/>
      <c r="I34" s="35"/>
      <c r="J34" s="35"/>
      <c r="K34" s="35"/>
      <c r="L34" s="35"/>
      <c r="M34" s="35"/>
      <c r="N34" s="35"/>
      <c r="O34" s="35"/>
      <c r="P34" s="35"/>
      <c r="Q34" s="35"/>
    </row>
    <row r="35" spans="2:17" x14ac:dyDescent="0.2">
      <c r="B35" s="9" t="s">
        <v>4</v>
      </c>
      <c r="C35" s="56">
        <v>6</v>
      </c>
      <c r="D35" s="56">
        <v>4</v>
      </c>
      <c r="E35" s="56">
        <v>5</v>
      </c>
      <c r="F35" s="56">
        <v>4</v>
      </c>
      <c r="G35" s="13"/>
      <c r="I35" s="35"/>
      <c r="J35" s="35"/>
      <c r="K35" s="35"/>
      <c r="L35" s="35"/>
      <c r="M35" s="35"/>
      <c r="N35" s="35"/>
      <c r="O35" s="35"/>
      <c r="P35" s="35"/>
      <c r="Q35" s="35"/>
    </row>
    <row r="36" spans="2:17" x14ac:dyDescent="0.2">
      <c r="B36" s="9" t="s">
        <v>5</v>
      </c>
      <c r="C36" s="56">
        <v>6</v>
      </c>
      <c r="D36" s="56">
        <v>4</v>
      </c>
      <c r="E36" s="56">
        <v>4</v>
      </c>
      <c r="F36" s="56">
        <v>4</v>
      </c>
      <c r="G36" s="13"/>
      <c r="I36" s="35"/>
      <c r="J36" s="35"/>
      <c r="K36" s="35"/>
      <c r="L36" s="35"/>
      <c r="M36" s="35"/>
      <c r="N36" s="35"/>
      <c r="O36" s="35"/>
      <c r="P36" s="35"/>
      <c r="Q36" s="35"/>
    </row>
    <row r="37" spans="2:17" x14ac:dyDescent="0.2">
      <c r="B37" s="9" t="s">
        <v>6</v>
      </c>
      <c r="C37" s="56">
        <v>5.5</v>
      </c>
      <c r="D37" s="56">
        <v>4.5</v>
      </c>
      <c r="E37" s="56">
        <v>4.5</v>
      </c>
      <c r="F37" s="56">
        <v>4.5</v>
      </c>
      <c r="G37" s="13"/>
      <c r="I37" s="35"/>
      <c r="J37" s="35"/>
      <c r="K37" s="35"/>
      <c r="L37" s="35"/>
      <c r="M37" s="35"/>
      <c r="N37" s="35"/>
      <c r="O37" s="35"/>
      <c r="P37" s="35"/>
      <c r="Q37" s="35"/>
    </row>
    <row r="38" spans="2:17" x14ac:dyDescent="0.2">
      <c r="B38" s="9" t="s">
        <v>7</v>
      </c>
      <c r="C38" s="56">
        <v>7</v>
      </c>
      <c r="D38" s="56">
        <v>4.5</v>
      </c>
      <c r="E38" s="56">
        <v>4</v>
      </c>
      <c r="F38" s="56">
        <v>5</v>
      </c>
      <c r="G38" s="13"/>
      <c r="I38" s="35"/>
      <c r="J38" s="35"/>
      <c r="K38" s="35"/>
      <c r="L38" s="35"/>
      <c r="M38" s="35"/>
      <c r="N38" s="35"/>
      <c r="O38" s="35"/>
      <c r="P38" s="35"/>
      <c r="Q38" s="35"/>
    </row>
    <row r="39" spans="2:17" x14ac:dyDescent="0.2">
      <c r="B39" s="9" t="s">
        <v>8</v>
      </c>
      <c r="C39" s="56">
        <v>6</v>
      </c>
      <c r="D39" s="56">
        <v>5</v>
      </c>
      <c r="E39" s="56">
        <v>5.5</v>
      </c>
      <c r="F39" s="56">
        <v>6</v>
      </c>
      <c r="G39" s="13"/>
      <c r="I39" s="35"/>
      <c r="J39" s="35"/>
      <c r="K39" s="35"/>
      <c r="L39" s="35"/>
      <c r="M39" s="35"/>
      <c r="N39" s="35"/>
      <c r="O39" s="35"/>
      <c r="P39" s="35"/>
      <c r="Q39" s="35"/>
    </row>
    <row r="40" spans="2:17" x14ac:dyDescent="0.2">
      <c r="B40" s="9" t="s">
        <v>9</v>
      </c>
      <c r="C40" s="56">
        <v>8</v>
      </c>
      <c r="D40" s="56">
        <v>4</v>
      </c>
      <c r="E40" s="56">
        <v>4</v>
      </c>
      <c r="F40" s="56">
        <v>6</v>
      </c>
      <c r="G40" s="13"/>
      <c r="K40" s="35"/>
      <c r="L40" s="35"/>
      <c r="M40" s="35"/>
      <c r="N40" s="35"/>
      <c r="O40" s="35"/>
    </row>
    <row r="41" spans="2:17" x14ac:dyDescent="0.2">
      <c r="B41" s="9" t="s">
        <v>10</v>
      </c>
      <c r="C41" s="56">
        <v>8</v>
      </c>
      <c r="D41" s="56">
        <v>3</v>
      </c>
      <c r="E41" s="56">
        <v>2</v>
      </c>
      <c r="F41" s="56">
        <v>2</v>
      </c>
      <c r="G41" s="13"/>
      <c r="K41" s="35"/>
      <c r="L41" s="35"/>
      <c r="M41" s="35"/>
      <c r="N41" s="35"/>
      <c r="O41" s="35"/>
    </row>
    <row r="42" spans="2:17" x14ac:dyDescent="0.2">
      <c r="B42" s="9" t="s">
        <v>11</v>
      </c>
      <c r="C42" s="56">
        <v>4</v>
      </c>
      <c r="D42" s="56">
        <v>3</v>
      </c>
      <c r="E42" s="56">
        <v>3</v>
      </c>
      <c r="F42" s="56">
        <v>2.5</v>
      </c>
      <c r="G42" s="13"/>
      <c r="K42" s="35"/>
      <c r="L42" s="35"/>
      <c r="M42" s="35"/>
      <c r="N42" s="35"/>
      <c r="O42" s="35"/>
    </row>
    <row r="43" spans="2:17" x14ac:dyDescent="0.2">
      <c r="B43" s="9" t="s">
        <v>21</v>
      </c>
      <c r="C43" s="56">
        <v>5</v>
      </c>
      <c r="D43" s="56">
        <v>2</v>
      </c>
      <c r="E43" s="56">
        <v>3</v>
      </c>
      <c r="F43" s="56">
        <v>3</v>
      </c>
      <c r="G43" s="13"/>
      <c r="K43" s="35"/>
      <c r="L43" s="35"/>
      <c r="M43" s="35"/>
      <c r="N43" s="35"/>
      <c r="O43" s="35"/>
    </row>
    <row r="44" spans="2:17" x14ac:dyDescent="0.2">
      <c r="B44" s="9" t="s">
        <v>22</v>
      </c>
      <c r="C44" s="56">
        <v>5</v>
      </c>
      <c r="D44" s="56">
        <v>6</v>
      </c>
      <c r="E44" s="56">
        <v>6</v>
      </c>
      <c r="F44" s="56">
        <v>6.5</v>
      </c>
      <c r="G44" s="13"/>
      <c r="K44" s="35"/>
      <c r="L44" s="35"/>
      <c r="M44" s="35"/>
      <c r="N44" s="35"/>
      <c r="O44" s="35"/>
    </row>
    <row r="45" spans="2:17" x14ac:dyDescent="0.2">
      <c r="B45" s="9" t="s">
        <v>15</v>
      </c>
      <c r="C45" s="13">
        <f>SUM(C32:C44)</f>
        <v>76</v>
      </c>
      <c r="D45" s="13">
        <f>SUM(D32:D44)</f>
        <v>52</v>
      </c>
      <c r="E45" s="13">
        <f>SUM(E32:E44)</f>
        <v>52</v>
      </c>
      <c r="F45" s="13">
        <f>SUM(F32:F44)*2</f>
        <v>110</v>
      </c>
      <c r="G45" s="15">
        <f>SUM(C45:F45)/C25</f>
        <v>22.307692307692307</v>
      </c>
    </row>
    <row r="46" spans="2:17" x14ac:dyDescent="0.2">
      <c r="B46" s="14" t="s">
        <v>14</v>
      </c>
      <c r="C46" s="15">
        <f>C45/C25</f>
        <v>5.8461538461538458</v>
      </c>
      <c r="D46" s="15">
        <f>D45/C25</f>
        <v>4</v>
      </c>
      <c r="E46" s="15">
        <f>E45/C25</f>
        <v>4</v>
      </c>
      <c r="F46" s="15">
        <f>F45/C25</f>
        <v>8.4615384615384617</v>
      </c>
      <c r="G46" s="71">
        <f>SUM(C46:F46)</f>
        <v>22.307692307692307</v>
      </c>
    </row>
    <row r="48" spans="2:17" ht="21" x14ac:dyDescent="0.25">
      <c r="B48" s="2" t="s">
        <v>75</v>
      </c>
      <c r="F48" s="2" t="s">
        <v>70</v>
      </c>
    </row>
    <row r="49" spans="2:7" ht="21" x14ac:dyDescent="0.25">
      <c r="B49" s="2" t="s">
        <v>69</v>
      </c>
      <c r="C49" s="3"/>
      <c r="D49" s="3"/>
      <c r="E49" s="3"/>
      <c r="F49" s="2" t="s">
        <v>71</v>
      </c>
      <c r="G49" s="3" t="s">
        <v>115</v>
      </c>
    </row>
    <row r="50" spans="2:7" ht="21" x14ac:dyDescent="0.25">
      <c r="B50" s="2" t="s">
        <v>68</v>
      </c>
      <c r="C50" s="3"/>
      <c r="D50" s="3"/>
      <c r="E50" s="3"/>
      <c r="F50" s="3"/>
      <c r="G50" s="3" t="s">
        <v>119</v>
      </c>
    </row>
    <row r="51" spans="2:7" ht="21" x14ac:dyDescent="0.25">
      <c r="B51" s="2" t="s">
        <v>61</v>
      </c>
      <c r="C51" s="3"/>
      <c r="D51" s="3"/>
      <c r="E51" s="3"/>
      <c r="F51" s="3"/>
      <c r="G51" s="3"/>
    </row>
    <row r="52" spans="2:7" ht="21" x14ac:dyDescent="0.25">
      <c r="B52" s="2"/>
      <c r="C52" s="3"/>
      <c r="D52" s="3"/>
      <c r="E52" s="3"/>
      <c r="F52" s="3"/>
      <c r="G52" s="3"/>
    </row>
    <row r="53" spans="2:7" ht="21" x14ac:dyDescent="0.25">
      <c r="B53" s="2" t="s">
        <v>77</v>
      </c>
      <c r="C53" s="3"/>
      <c r="D53" s="3"/>
      <c r="E53" s="3"/>
      <c r="F53" s="2" t="s">
        <v>72</v>
      </c>
      <c r="G53" s="3" t="s">
        <v>116</v>
      </c>
    </row>
    <row r="54" spans="2:7" ht="21" x14ac:dyDescent="0.25">
      <c r="B54" s="2" t="s">
        <v>76</v>
      </c>
      <c r="C54" s="3"/>
      <c r="D54" s="3"/>
      <c r="E54" s="3"/>
      <c r="F54" s="3"/>
      <c r="G54" s="3" t="s">
        <v>122</v>
      </c>
    </row>
    <row r="55" spans="2:7" ht="21" x14ac:dyDescent="0.25">
      <c r="B55" s="2" t="s">
        <v>60</v>
      </c>
      <c r="C55" s="3"/>
      <c r="D55" s="3"/>
      <c r="E55" s="3"/>
      <c r="F55" s="2"/>
      <c r="G55" s="3"/>
    </row>
    <row r="56" spans="2:7" ht="21" x14ac:dyDescent="0.25">
      <c r="B56" s="2" t="s">
        <v>64</v>
      </c>
      <c r="C56" s="3"/>
      <c r="D56" s="3"/>
      <c r="E56" s="3"/>
      <c r="F56" s="2" t="s">
        <v>73</v>
      </c>
      <c r="G56" s="3" t="s">
        <v>117</v>
      </c>
    </row>
    <row r="57" spans="2:7" ht="21" x14ac:dyDescent="0.25">
      <c r="B57" s="2" t="s">
        <v>65</v>
      </c>
      <c r="C57" s="3"/>
      <c r="D57" s="3"/>
      <c r="E57" s="3"/>
      <c r="F57" s="3"/>
      <c r="G57" s="3" t="s">
        <v>120</v>
      </c>
    </row>
    <row r="58" spans="2:7" ht="21" x14ac:dyDescent="0.25">
      <c r="B58" s="2" t="s">
        <v>66</v>
      </c>
      <c r="C58" s="3"/>
      <c r="D58" s="3"/>
      <c r="E58" s="3"/>
      <c r="F58" s="3"/>
      <c r="G58" s="3"/>
    </row>
    <row r="59" spans="2:7" ht="21" x14ac:dyDescent="0.25">
      <c r="B59" s="2" t="s">
        <v>67</v>
      </c>
      <c r="C59" s="3"/>
      <c r="D59" s="3"/>
      <c r="E59" s="3"/>
      <c r="F59" s="2" t="s">
        <v>74</v>
      </c>
      <c r="G59" s="3" t="s">
        <v>114</v>
      </c>
    </row>
    <row r="60" spans="2:7" ht="21" x14ac:dyDescent="0.25">
      <c r="B60" s="2" t="s">
        <v>62</v>
      </c>
      <c r="C60" s="3"/>
      <c r="D60" s="3"/>
      <c r="E60" s="3"/>
      <c r="F60" s="3"/>
      <c r="G60" s="3" t="s">
        <v>118</v>
      </c>
    </row>
    <row r="61" spans="2:7" ht="21" x14ac:dyDescent="0.25">
      <c r="B61" s="2" t="s">
        <v>63</v>
      </c>
      <c r="C61" s="3"/>
      <c r="G61" s="3" t="s">
        <v>121</v>
      </c>
    </row>
    <row r="62" spans="2:7" ht="21" x14ac:dyDescent="0.25">
      <c r="D62" s="3"/>
      <c r="E62" s="3"/>
      <c r="F62" s="3"/>
      <c r="G62" s="3"/>
    </row>
    <row r="63" spans="2:7" ht="21" x14ac:dyDescent="0.25">
      <c r="B63" s="2" t="s">
        <v>80</v>
      </c>
      <c r="C63" s="3"/>
      <c r="D63" s="3"/>
      <c r="E63" s="3"/>
      <c r="F63" s="3"/>
      <c r="G63" s="3"/>
    </row>
    <row r="64" spans="2:7" ht="21" x14ac:dyDescent="0.25">
      <c r="B64" s="3"/>
      <c r="C64" s="3"/>
      <c r="D64" s="3"/>
      <c r="E64" s="3"/>
      <c r="F64" s="3"/>
      <c r="G64" s="2"/>
    </row>
    <row r="65" spans="2:7" ht="21" x14ac:dyDescent="0.25">
      <c r="B65" s="3"/>
      <c r="C65" s="3"/>
      <c r="G65" s="2"/>
    </row>
    <row r="66" spans="2:7" ht="21" x14ac:dyDescent="0.25">
      <c r="B66" s="65"/>
      <c r="C66" s="3"/>
    </row>
    <row r="67" spans="2:7" ht="21" x14ac:dyDescent="0.25">
      <c r="B67" s="3"/>
      <c r="D67" s="2"/>
      <c r="E67" s="2"/>
      <c r="F67" s="2"/>
    </row>
    <row r="68" spans="2:7" ht="21" x14ac:dyDescent="0.25">
      <c r="B68" s="66"/>
      <c r="C68" s="2"/>
      <c r="D68" s="3"/>
      <c r="E68" s="3"/>
      <c r="F68" s="3"/>
    </row>
    <row r="69" spans="2:7" ht="21" x14ac:dyDescent="0.25">
      <c r="B69" s="2"/>
      <c r="C69" s="3"/>
      <c r="D69" s="3"/>
      <c r="E69" s="3"/>
      <c r="F69" s="3"/>
    </row>
    <row r="70" spans="2:7" ht="21" x14ac:dyDescent="0.25">
      <c r="B70" s="3"/>
      <c r="C70" s="3"/>
      <c r="G70" s="17"/>
    </row>
    <row r="71" spans="2:7" ht="21" x14ac:dyDescent="0.25">
      <c r="B71" s="19"/>
      <c r="D71" s="3"/>
      <c r="E71" s="3"/>
      <c r="F71" s="3"/>
    </row>
    <row r="72" spans="2:7" x14ac:dyDescent="0.2">
      <c r="B72" s="18"/>
    </row>
    <row r="74" spans="2:7" ht="18.75" customHeight="1" x14ac:dyDescent="0.2"/>
    <row r="75" spans="2:7" ht="18.75" customHeight="1" x14ac:dyDescent="0.2"/>
    <row r="85" spans="2:7" x14ac:dyDescent="0.2">
      <c r="D85" s="22"/>
      <c r="E85" s="22"/>
      <c r="F85" s="22"/>
    </row>
    <row r="86" spans="2:7" x14ac:dyDescent="0.2">
      <c r="B86" s="4"/>
      <c r="C86" s="22"/>
      <c r="D86" s="22"/>
      <c r="E86" s="22"/>
      <c r="F86" s="22"/>
    </row>
    <row r="87" spans="2:7" x14ac:dyDescent="0.2">
      <c r="B87" s="4"/>
      <c r="C87" s="22"/>
      <c r="D87" s="4"/>
      <c r="E87" s="4"/>
      <c r="F87" s="4"/>
    </row>
    <row r="88" spans="2:7" x14ac:dyDescent="0.2">
      <c r="B88" s="4"/>
      <c r="C88" s="4"/>
      <c r="D88" s="4"/>
      <c r="E88" s="4"/>
      <c r="F88" s="4"/>
      <c r="G88" s="4"/>
    </row>
    <row r="89" spans="2:7" x14ac:dyDescent="0.2">
      <c r="B89" s="4"/>
      <c r="C89" s="4"/>
      <c r="D89" s="21"/>
      <c r="E89" s="21"/>
      <c r="F89" s="21"/>
      <c r="G89" s="4"/>
    </row>
    <row r="90" spans="2:7" x14ac:dyDescent="0.2">
      <c r="B90" s="4"/>
      <c r="C90" s="21"/>
      <c r="D90" s="4"/>
      <c r="E90" s="4"/>
      <c r="F90" s="4"/>
      <c r="G90" s="4"/>
    </row>
    <row r="91" spans="2:7" ht="23.5" customHeight="1" x14ac:dyDescent="0.2">
      <c r="B91" s="4"/>
      <c r="C91" s="4"/>
      <c r="D91" s="16"/>
      <c r="E91" s="16"/>
      <c r="F91" s="16"/>
      <c r="G91" s="4"/>
    </row>
    <row r="92" spans="2:7" ht="23.5" customHeight="1" x14ac:dyDescent="0.2">
      <c r="B92" s="16"/>
      <c r="C92" s="16"/>
      <c r="D92" s="16"/>
      <c r="E92" s="16"/>
      <c r="F92" s="16"/>
      <c r="G92" s="21"/>
    </row>
    <row r="93" spans="2:7" ht="33.75" customHeight="1" x14ac:dyDescent="0.2">
      <c r="B93" s="16"/>
      <c r="C93" s="16"/>
      <c r="D93" s="16"/>
      <c r="E93" s="16"/>
      <c r="F93" s="16"/>
      <c r="G93" s="4"/>
    </row>
    <row r="94" spans="2:7" x14ac:dyDescent="0.2">
      <c r="B94" s="16"/>
      <c r="C94" s="16"/>
      <c r="D94" s="4"/>
      <c r="E94" s="4"/>
      <c r="F94" s="4"/>
      <c r="G94" s="16"/>
    </row>
    <row r="95" spans="2:7" x14ac:dyDescent="0.2">
      <c r="B95" s="6"/>
      <c r="C95" s="4"/>
      <c r="D95" s="4"/>
      <c r="E95" s="4"/>
      <c r="F95" s="4"/>
      <c r="G95" s="16"/>
    </row>
    <row r="96" spans="2:7" x14ac:dyDescent="0.2">
      <c r="B96" s="4"/>
      <c r="C96" s="4"/>
      <c r="D96" s="4"/>
      <c r="E96" s="4"/>
      <c r="F96" s="4"/>
      <c r="G96" s="16"/>
    </row>
    <row r="97" spans="2:7" x14ac:dyDescent="0.2">
      <c r="B97" s="4"/>
      <c r="C97" s="4"/>
      <c r="D97" s="23"/>
      <c r="E97" s="23"/>
      <c r="F97" s="23"/>
      <c r="G97" s="4"/>
    </row>
    <row r="98" spans="2:7" x14ac:dyDescent="0.2">
      <c r="B98" s="4"/>
      <c r="C98" s="23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4"/>
      <c r="D101" s="23"/>
      <c r="E101" s="23"/>
      <c r="F101" s="23"/>
      <c r="G101" s="4"/>
    </row>
    <row r="102" spans="2:7" x14ac:dyDescent="0.2">
      <c r="B102" s="4"/>
      <c r="C102" s="23"/>
      <c r="D102" s="23"/>
      <c r="E102" s="23"/>
      <c r="F102" s="23"/>
      <c r="G102" s="4"/>
    </row>
    <row r="103" spans="2:7" x14ac:dyDescent="0.2">
      <c r="B103" s="4"/>
      <c r="C103" s="23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21"/>
      <c r="E107" s="21"/>
      <c r="F107" s="21"/>
      <c r="G107" s="4"/>
    </row>
    <row r="108" spans="2:7" x14ac:dyDescent="0.2">
      <c r="B108" s="4"/>
      <c r="C108" s="21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21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6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4"/>
      <c r="D118" s="23"/>
      <c r="E118" s="23"/>
      <c r="F118" s="23"/>
      <c r="G118" s="4"/>
    </row>
    <row r="119" spans="2:7" x14ac:dyDescent="0.2">
      <c r="B119" s="4"/>
      <c r="C119" s="23"/>
      <c r="D119" s="23"/>
      <c r="E119" s="23"/>
      <c r="F119" s="23"/>
      <c r="G119" s="4"/>
    </row>
    <row r="120" spans="2:7" x14ac:dyDescent="0.2">
      <c r="B120" s="4"/>
      <c r="C120" s="23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21"/>
      <c r="F124" s="21"/>
      <c r="G124" s="4"/>
    </row>
    <row r="125" spans="2:7" x14ac:dyDescent="0.2">
      <c r="B125" s="4"/>
      <c r="C125" s="21"/>
      <c r="D125" s="4"/>
      <c r="E125" s="4"/>
      <c r="F125" s="4"/>
      <c r="G125" s="4"/>
    </row>
    <row r="126" spans="2:7" x14ac:dyDescent="0.2">
      <c r="B126" s="4"/>
      <c r="C126" s="4"/>
      <c r="D126" s="4"/>
      <c r="E126" s="4"/>
      <c r="F126" s="4"/>
      <c r="G126" s="4"/>
    </row>
    <row r="127" spans="2:7" x14ac:dyDescent="0.2">
      <c r="B127" s="4"/>
      <c r="C127" s="4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G129" s="4"/>
    </row>
    <row r="130" spans="2:7" x14ac:dyDescent="0.2">
      <c r="G130" s="4"/>
    </row>
    <row r="131" spans="2:7" x14ac:dyDescent="0.2">
      <c r="G131" s="4"/>
    </row>
  </sheetData>
  <conditionalFormatting sqref="C25">
    <cfRule type="cellIs" dxfId="26" priority="8" operator="lessThan">
      <formula>1</formula>
    </cfRule>
    <cfRule type="cellIs" dxfId="25" priority="9" operator="lessThan">
      <formula>1</formula>
    </cfRule>
  </conditionalFormatting>
  <conditionalFormatting sqref="C32">
    <cfRule type="cellIs" dxfId="24" priority="13" operator="greaterThan">
      <formula>10</formula>
    </cfRule>
  </conditionalFormatting>
  <conditionalFormatting sqref="C32:F44">
    <cfRule type="cellIs" dxfId="23" priority="7" operator="lessThan">
      <formula>1</formula>
    </cfRule>
    <cfRule type="cellIs" dxfId="22" priority="10" operator="lessThan">
      <formula>1</formula>
    </cfRule>
    <cfRule type="cellIs" dxfId="21" priority="11" operator="lessThan">
      <formula>1</formula>
    </cfRule>
    <cfRule type="cellIs" dxfId="20" priority="12" operator="greaterThan">
      <formula>10</formula>
    </cfRule>
  </conditionalFormatting>
  <conditionalFormatting sqref="G28:G30">
    <cfRule type="cellIs" dxfId="19" priority="1" operator="lessThan">
      <formula>1</formula>
    </cfRule>
    <cfRule type="cellIs" dxfId="18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FDBC9-541D-4DFB-9726-01607BEB2CC2}">
  <dimension ref="B5:O131"/>
  <sheetViews>
    <sheetView topLeftCell="A21" zoomScaleNormal="60" workbookViewId="0">
      <selection activeCell="D46" sqref="D46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5" spans="2:6" ht="21" x14ac:dyDescent="0.25">
      <c r="B5" s="2" t="s">
        <v>41</v>
      </c>
      <c r="D5" s="58">
        <v>3</v>
      </c>
      <c r="E5" s="61"/>
      <c r="F5" s="61"/>
    </row>
    <row r="6" spans="2:6" ht="21" x14ac:dyDescent="0.25">
      <c r="B6" s="2" t="s">
        <v>42</v>
      </c>
      <c r="C6" s="3" t="s">
        <v>88</v>
      </c>
      <c r="D6" s="64"/>
      <c r="E6" s="3"/>
      <c r="F6" s="3"/>
    </row>
    <row r="7" spans="2:6" ht="21" x14ac:dyDescent="0.25">
      <c r="B7" s="2" t="s">
        <v>43</v>
      </c>
      <c r="D7" s="58"/>
      <c r="E7" s="3"/>
      <c r="F7" s="3"/>
    </row>
    <row r="8" spans="2:6" ht="21" x14ac:dyDescent="0.25">
      <c r="B8" s="2" t="s">
        <v>44</v>
      </c>
      <c r="C8" s="3" t="s">
        <v>89</v>
      </c>
      <c r="D8" s="58"/>
      <c r="E8" s="3"/>
      <c r="F8" s="3"/>
    </row>
    <row r="9" spans="2:6" ht="21" x14ac:dyDescent="0.25">
      <c r="B9" s="2" t="s">
        <v>45</v>
      </c>
      <c r="C9" s="3" t="s">
        <v>90</v>
      </c>
      <c r="D9" s="58"/>
      <c r="E9" s="3"/>
      <c r="F9" s="3"/>
    </row>
    <row r="10" spans="2:6" ht="21" x14ac:dyDescent="0.25">
      <c r="B10" s="2" t="s">
        <v>46</v>
      </c>
      <c r="C10" s="3" t="s">
        <v>91</v>
      </c>
      <c r="D10" s="58"/>
      <c r="E10" s="3"/>
      <c r="F10" s="3"/>
    </row>
    <row r="11" spans="2:6" ht="21" x14ac:dyDescent="0.25">
      <c r="B11" s="2" t="s">
        <v>47</v>
      </c>
      <c r="C11" s="3" t="s">
        <v>92</v>
      </c>
      <c r="D11" s="58"/>
      <c r="E11" s="3"/>
      <c r="F11" s="3"/>
    </row>
    <row r="12" spans="2:6" ht="21" x14ac:dyDescent="0.25">
      <c r="B12" s="2" t="s">
        <v>59</v>
      </c>
      <c r="C12" s="3" t="s">
        <v>93</v>
      </c>
      <c r="D12" s="58"/>
      <c r="E12" s="3"/>
      <c r="F12" s="3"/>
    </row>
    <row r="13" spans="2:6" ht="21" x14ac:dyDescent="0.25">
      <c r="B13" s="2" t="s">
        <v>48</v>
      </c>
      <c r="C13" s="3" t="s">
        <v>94</v>
      </c>
      <c r="D13" s="58"/>
      <c r="E13" s="3"/>
      <c r="F13" s="3"/>
    </row>
    <row r="14" spans="2:6" ht="21" x14ac:dyDescent="0.25">
      <c r="B14" s="2" t="s">
        <v>49</v>
      </c>
      <c r="C14" s="73">
        <v>37917</v>
      </c>
      <c r="D14" s="58"/>
      <c r="E14" s="3"/>
      <c r="F14" s="3"/>
    </row>
    <row r="15" spans="2:6" ht="21" x14ac:dyDescent="0.25">
      <c r="B15" s="2" t="s">
        <v>50</v>
      </c>
      <c r="C15" s="58" t="s">
        <v>95</v>
      </c>
      <c r="D15" s="58"/>
      <c r="E15" s="3"/>
      <c r="F15" s="3"/>
    </row>
    <row r="16" spans="2:6" ht="21" x14ac:dyDescent="0.25">
      <c r="B16" s="2" t="s">
        <v>51</v>
      </c>
      <c r="C16" s="58"/>
      <c r="D16" s="58"/>
      <c r="E16" s="3"/>
      <c r="F16" s="3"/>
    </row>
    <row r="17" spans="2:7" ht="21" x14ac:dyDescent="0.25">
      <c r="B17" s="2" t="s">
        <v>52</v>
      </c>
      <c r="C17" s="58"/>
      <c r="D17" s="58"/>
      <c r="E17" s="3"/>
      <c r="F17" s="3"/>
    </row>
    <row r="18" spans="2:7" ht="21" x14ac:dyDescent="0.25">
      <c r="B18" s="2" t="s">
        <v>53</v>
      </c>
      <c r="C18" s="58" t="s">
        <v>96</v>
      </c>
      <c r="D18" s="58"/>
      <c r="E18" s="3"/>
      <c r="F18" s="3"/>
    </row>
    <row r="19" spans="2:7" ht="21" x14ac:dyDescent="0.25">
      <c r="B19" s="2" t="s">
        <v>54</v>
      </c>
      <c r="C19" s="58" t="s">
        <v>97</v>
      </c>
      <c r="D19" s="58"/>
      <c r="E19" s="3"/>
      <c r="F19" s="3"/>
    </row>
    <row r="20" spans="2:7" ht="21" x14ac:dyDescent="0.25">
      <c r="B20" s="2" t="s">
        <v>55</v>
      </c>
      <c r="C20" s="58" t="s">
        <v>98</v>
      </c>
      <c r="D20" s="62"/>
      <c r="E20" s="3"/>
      <c r="F20" s="3"/>
    </row>
    <row r="21" spans="2:7" ht="21" x14ac:dyDescent="0.25">
      <c r="B21" s="2" t="s">
        <v>56</v>
      </c>
      <c r="C21" s="58" t="s">
        <v>102</v>
      </c>
      <c r="D21" s="58"/>
      <c r="E21" s="3"/>
      <c r="F21" s="3"/>
    </row>
    <row r="22" spans="2:7" ht="21" x14ac:dyDescent="0.25">
      <c r="B22" s="2" t="s">
        <v>57</v>
      </c>
      <c r="C22" s="58" t="s">
        <v>100</v>
      </c>
      <c r="D22" s="58"/>
      <c r="E22" s="3"/>
      <c r="F22" s="3"/>
    </row>
    <row r="23" spans="2:7" s="5" customFormat="1" ht="17.25" customHeight="1" x14ac:dyDescent="0.25">
      <c r="B23" s="2" t="s">
        <v>58</v>
      </c>
      <c r="C23" s="74">
        <v>45225</v>
      </c>
      <c r="D23" s="58"/>
      <c r="E23" s="3"/>
      <c r="F23" s="3"/>
      <c r="G23" s="4"/>
    </row>
    <row r="24" spans="2:7" s="5" customFormat="1" ht="19" customHeight="1" x14ac:dyDescent="0.25">
      <c r="B24" s="2"/>
      <c r="C24" s="3"/>
      <c r="D24" s="3"/>
      <c r="E24" s="3"/>
      <c r="F24" s="3"/>
      <c r="G24" s="4"/>
    </row>
    <row r="25" spans="2:7" s="5" customFormat="1" ht="21" x14ac:dyDescent="0.25">
      <c r="B25" s="2" t="s">
        <v>18</v>
      </c>
      <c r="C25" s="45">
        <v>13</v>
      </c>
      <c r="D25" s="3"/>
      <c r="E25" s="3"/>
      <c r="F25" s="3"/>
      <c r="G25" s="4"/>
    </row>
    <row r="26" spans="2:7" x14ac:dyDescent="0.2">
      <c r="B26" s="6"/>
    </row>
    <row r="27" spans="2:7" x14ac:dyDescent="0.2">
      <c r="B27" s="7" t="s">
        <v>12</v>
      </c>
      <c r="C27" s="7" t="s">
        <v>36</v>
      </c>
      <c r="D27" s="7" t="s">
        <v>37</v>
      </c>
      <c r="E27" s="46" t="s">
        <v>38</v>
      </c>
      <c r="F27" s="7" t="s">
        <v>39</v>
      </c>
      <c r="G27" s="40" t="s">
        <v>13</v>
      </c>
    </row>
    <row r="28" spans="2:7" x14ac:dyDescent="0.2">
      <c r="B28" s="8"/>
      <c r="C28" s="9" t="s">
        <v>0</v>
      </c>
      <c r="D28" s="9" t="s">
        <v>1</v>
      </c>
      <c r="E28" s="9" t="s">
        <v>34</v>
      </c>
      <c r="F28" s="9" t="s">
        <v>20</v>
      </c>
      <c r="G28" s="51" t="s">
        <v>28</v>
      </c>
    </row>
    <row r="29" spans="2:7" x14ac:dyDescent="0.2">
      <c r="B29" s="8"/>
      <c r="C29" s="9" t="s">
        <v>32</v>
      </c>
      <c r="D29" s="9" t="s">
        <v>32</v>
      </c>
      <c r="E29" s="9" t="s">
        <v>32</v>
      </c>
      <c r="F29" s="9" t="s">
        <v>33</v>
      </c>
      <c r="G29" s="51" t="s">
        <v>31</v>
      </c>
    </row>
    <row r="30" spans="2:7" x14ac:dyDescent="0.2">
      <c r="B30" s="8"/>
      <c r="C30" s="9"/>
      <c r="D30" s="9"/>
      <c r="E30" s="9"/>
      <c r="F30" s="9"/>
      <c r="G30" s="51" t="s">
        <v>30</v>
      </c>
    </row>
    <row r="31" spans="2:7" x14ac:dyDescent="0.2">
      <c r="B31" s="10"/>
      <c r="C31" s="11"/>
      <c r="D31" s="11"/>
      <c r="E31" s="11"/>
      <c r="F31" s="11"/>
      <c r="G31" s="52" t="s">
        <v>29</v>
      </c>
    </row>
    <row r="32" spans="2:7" x14ac:dyDescent="0.2">
      <c r="B32" s="11" t="s">
        <v>2</v>
      </c>
      <c r="C32" s="55">
        <v>6</v>
      </c>
      <c r="D32" s="55">
        <v>4.5</v>
      </c>
      <c r="E32" s="55">
        <v>4</v>
      </c>
      <c r="F32" s="55">
        <v>4</v>
      </c>
      <c r="G32" s="53"/>
    </row>
    <row r="33" spans="2:15" x14ac:dyDescent="0.2">
      <c r="B33" s="9" t="s">
        <v>79</v>
      </c>
      <c r="C33" s="56">
        <v>5</v>
      </c>
      <c r="D33" s="56">
        <v>5</v>
      </c>
      <c r="E33" s="56">
        <v>4</v>
      </c>
      <c r="F33" s="56">
        <v>3</v>
      </c>
      <c r="G33" s="13"/>
    </row>
    <row r="34" spans="2:15" x14ac:dyDescent="0.2">
      <c r="B34" s="9" t="s">
        <v>3</v>
      </c>
      <c r="C34" s="56">
        <v>8</v>
      </c>
      <c r="D34" s="56">
        <v>4</v>
      </c>
      <c r="E34" s="56">
        <v>5</v>
      </c>
      <c r="F34" s="56">
        <v>4</v>
      </c>
      <c r="G34" s="13"/>
    </row>
    <row r="35" spans="2:15" x14ac:dyDescent="0.2">
      <c r="B35" s="9" t="s">
        <v>4</v>
      </c>
      <c r="C35" s="56">
        <v>4</v>
      </c>
      <c r="D35" s="56">
        <v>4</v>
      </c>
      <c r="E35" s="56">
        <v>4</v>
      </c>
      <c r="F35" s="56">
        <v>5</v>
      </c>
      <c r="G35" s="13"/>
    </row>
    <row r="36" spans="2:15" x14ac:dyDescent="0.2">
      <c r="B36" s="9" t="s">
        <v>5</v>
      </c>
      <c r="C36" s="56">
        <v>6</v>
      </c>
      <c r="D36" s="56">
        <v>4</v>
      </c>
      <c r="E36" s="56">
        <v>5</v>
      </c>
      <c r="F36" s="56">
        <v>6</v>
      </c>
      <c r="G36" s="13"/>
    </row>
    <row r="37" spans="2:15" x14ac:dyDescent="0.2">
      <c r="B37" s="9" t="s">
        <v>6</v>
      </c>
      <c r="C37" s="56">
        <v>6</v>
      </c>
      <c r="D37" s="56">
        <v>6</v>
      </c>
      <c r="E37" s="56">
        <v>6.5</v>
      </c>
      <c r="F37" s="56">
        <v>7.5</v>
      </c>
      <c r="G37" s="13"/>
    </row>
    <row r="38" spans="2:15" x14ac:dyDescent="0.2">
      <c r="B38" s="9" t="s">
        <v>7</v>
      </c>
      <c r="C38" s="56">
        <v>7</v>
      </c>
      <c r="D38" s="56">
        <v>7</v>
      </c>
      <c r="E38" s="56">
        <v>5</v>
      </c>
      <c r="F38" s="56">
        <v>6</v>
      </c>
      <c r="G38" s="13"/>
    </row>
    <row r="39" spans="2:15" x14ac:dyDescent="0.2">
      <c r="B39" s="9" t="s">
        <v>8</v>
      </c>
      <c r="C39" s="56">
        <v>7</v>
      </c>
      <c r="D39" s="56">
        <v>7</v>
      </c>
      <c r="E39" s="56">
        <v>7.5</v>
      </c>
      <c r="F39" s="56">
        <v>8</v>
      </c>
      <c r="G39" s="13"/>
      <c r="K39" s="35"/>
      <c r="L39" s="35"/>
      <c r="M39" s="35"/>
      <c r="N39" s="35"/>
      <c r="O39" s="35"/>
    </row>
    <row r="40" spans="2:15" x14ac:dyDescent="0.2">
      <c r="B40" s="9" t="s">
        <v>9</v>
      </c>
      <c r="C40" s="56">
        <v>7</v>
      </c>
      <c r="D40" s="56">
        <v>5</v>
      </c>
      <c r="E40" s="56">
        <v>5</v>
      </c>
      <c r="F40" s="56">
        <v>6</v>
      </c>
      <c r="G40" s="13"/>
      <c r="K40" s="35"/>
      <c r="L40" s="35"/>
      <c r="M40" s="35"/>
      <c r="N40" s="35"/>
      <c r="O40" s="35"/>
    </row>
    <row r="41" spans="2:15" x14ac:dyDescent="0.2">
      <c r="B41" s="9" t="s">
        <v>10</v>
      </c>
      <c r="C41" s="56">
        <v>7.5</v>
      </c>
      <c r="D41" s="56">
        <v>3</v>
      </c>
      <c r="E41" s="56">
        <v>4</v>
      </c>
      <c r="F41" s="56">
        <v>5</v>
      </c>
      <c r="G41" s="13"/>
      <c r="K41" s="35"/>
      <c r="L41" s="35"/>
      <c r="M41" s="35"/>
      <c r="N41" s="35"/>
      <c r="O41" s="35"/>
    </row>
    <row r="42" spans="2:15" x14ac:dyDescent="0.2">
      <c r="B42" s="9" t="s">
        <v>11</v>
      </c>
      <c r="C42" s="56">
        <v>6</v>
      </c>
      <c r="D42" s="56">
        <v>4</v>
      </c>
      <c r="E42" s="56">
        <v>4</v>
      </c>
      <c r="F42" s="56">
        <v>3</v>
      </c>
      <c r="G42" s="13"/>
      <c r="K42" s="35"/>
      <c r="L42" s="35"/>
      <c r="M42" s="35"/>
      <c r="N42" s="35"/>
      <c r="O42" s="35"/>
    </row>
    <row r="43" spans="2:15" x14ac:dyDescent="0.2">
      <c r="B43" s="9" t="s">
        <v>21</v>
      </c>
      <c r="C43" s="56">
        <v>7</v>
      </c>
      <c r="D43" s="56">
        <v>4</v>
      </c>
      <c r="E43" s="56">
        <v>4.5</v>
      </c>
      <c r="F43" s="56">
        <v>5</v>
      </c>
      <c r="G43" s="13"/>
      <c r="K43" s="35"/>
      <c r="L43" s="35"/>
      <c r="M43" s="35"/>
      <c r="N43" s="35"/>
      <c r="O43" s="35"/>
    </row>
    <row r="44" spans="2:15" x14ac:dyDescent="0.2">
      <c r="B44" s="9" t="s">
        <v>22</v>
      </c>
      <c r="C44" s="56">
        <v>7</v>
      </c>
      <c r="D44" s="56">
        <v>7</v>
      </c>
      <c r="E44" s="56">
        <v>7</v>
      </c>
      <c r="F44" s="56">
        <v>7</v>
      </c>
      <c r="G44" s="13"/>
      <c r="K44" s="35"/>
      <c r="L44" s="35"/>
      <c r="M44" s="35"/>
      <c r="N44" s="35"/>
      <c r="O44" s="35"/>
    </row>
    <row r="45" spans="2:15" x14ac:dyDescent="0.2">
      <c r="B45" s="9" t="s">
        <v>15</v>
      </c>
      <c r="C45" s="13">
        <f>SUM(C32:C44)</f>
        <v>83.5</v>
      </c>
      <c r="D45" s="13">
        <f>SUM(D32:D44)</f>
        <v>64.5</v>
      </c>
      <c r="E45" s="13">
        <f>SUM(E32:E44)</f>
        <v>65.5</v>
      </c>
      <c r="F45" s="13">
        <f>SUM(F32:F44)*2</f>
        <v>139</v>
      </c>
      <c r="G45" s="15">
        <f>SUM(C45:F45)/C25</f>
        <v>27.115384615384617</v>
      </c>
    </row>
    <row r="46" spans="2:15" x14ac:dyDescent="0.2">
      <c r="B46" s="14" t="s">
        <v>14</v>
      </c>
      <c r="C46" s="15">
        <f>C45/C25</f>
        <v>6.4230769230769234</v>
      </c>
      <c r="D46" s="15">
        <f>D45/C25</f>
        <v>4.9615384615384617</v>
      </c>
      <c r="E46" s="15">
        <f>E45/C25</f>
        <v>5.0384615384615383</v>
      </c>
      <c r="F46" s="15">
        <f>F45/C25</f>
        <v>10.692307692307692</v>
      </c>
      <c r="G46" s="71">
        <f>SUM(C46:F46)</f>
        <v>27.115384615384613</v>
      </c>
    </row>
    <row r="48" spans="2:15" ht="21" x14ac:dyDescent="0.25">
      <c r="B48" s="2" t="s">
        <v>75</v>
      </c>
      <c r="F48" s="2" t="s">
        <v>70</v>
      </c>
    </row>
    <row r="49" spans="2:7" ht="21" x14ac:dyDescent="0.25">
      <c r="B49" s="2" t="s">
        <v>69</v>
      </c>
      <c r="C49" s="3"/>
      <c r="D49" s="3"/>
      <c r="E49" s="3"/>
      <c r="F49" s="2" t="s">
        <v>71</v>
      </c>
      <c r="G49" s="3" t="s">
        <v>124</v>
      </c>
    </row>
    <row r="50" spans="2:7" ht="21" x14ac:dyDescent="0.25">
      <c r="B50" s="2" t="s">
        <v>68</v>
      </c>
      <c r="C50" s="3"/>
      <c r="D50" s="3"/>
      <c r="E50" s="3"/>
      <c r="F50" s="3"/>
      <c r="G50" s="3" t="s">
        <v>125</v>
      </c>
    </row>
    <row r="51" spans="2:7" ht="21" x14ac:dyDescent="0.25">
      <c r="B51" s="2" t="s">
        <v>61</v>
      </c>
      <c r="C51" s="3"/>
      <c r="D51" s="3"/>
      <c r="E51" s="3"/>
      <c r="F51" s="3"/>
      <c r="G51" s="3" t="s">
        <v>131</v>
      </c>
    </row>
    <row r="52" spans="2:7" ht="21" x14ac:dyDescent="0.25">
      <c r="B52" s="2"/>
      <c r="C52" s="3"/>
      <c r="D52" s="3"/>
      <c r="E52" s="3"/>
      <c r="F52" s="3"/>
      <c r="G52" s="3"/>
    </row>
    <row r="53" spans="2:7" ht="21" x14ac:dyDescent="0.25">
      <c r="B53" s="2" t="s">
        <v>77</v>
      </c>
      <c r="C53" s="3"/>
      <c r="D53" s="3"/>
      <c r="E53" s="3"/>
      <c r="F53" s="2" t="s">
        <v>72</v>
      </c>
      <c r="G53" s="3" t="s">
        <v>116</v>
      </c>
    </row>
    <row r="54" spans="2:7" ht="21" x14ac:dyDescent="0.25">
      <c r="B54" s="2" t="s">
        <v>76</v>
      </c>
      <c r="C54" s="3"/>
      <c r="D54" s="3"/>
      <c r="E54" s="3"/>
      <c r="F54" s="3"/>
      <c r="G54" s="3" t="s">
        <v>127</v>
      </c>
    </row>
    <row r="55" spans="2:7" ht="21" x14ac:dyDescent="0.25">
      <c r="B55" s="2" t="s">
        <v>60</v>
      </c>
      <c r="C55" s="3"/>
      <c r="D55" s="3"/>
      <c r="E55" s="3"/>
      <c r="F55" s="2"/>
      <c r="G55" s="3"/>
    </row>
    <row r="56" spans="2:7" ht="21" x14ac:dyDescent="0.25">
      <c r="B56" s="2" t="s">
        <v>64</v>
      </c>
      <c r="C56" s="3"/>
      <c r="D56" s="3"/>
      <c r="E56" s="3"/>
      <c r="F56" s="2" t="s">
        <v>73</v>
      </c>
      <c r="G56" s="3" t="s">
        <v>126</v>
      </c>
    </row>
    <row r="57" spans="2:7" ht="21" x14ac:dyDescent="0.25">
      <c r="B57" s="2" t="s">
        <v>65</v>
      </c>
      <c r="C57" s="3"/>
      <c r="D57" s="3"/>
      <c r="E57" s="3"/>
      <c r="F57" s="3"/>
      <c r="G57" s="3" t="s">
        <v>129</v>
      </c>
    </row>
    <row r="58" spans="2:7" ht="21" x14ac:dyDescent="0.25">
      <c r="B58" s="2" t="s">
        <v>66</v>
      </c>
      <c r="C58" s="3"/>
      <c r="D58" s="3"/>
      <c r="E58" s="3"/>
      <c r="F58" s="3"/>
      <c r="G58" s="3"/>
    </row>
    <row r="59" spans="2:7" ht="21" x14ac:dyDescent="0.25">
      <c r="B59" s="2" t="s">
        <v>67</v>
      </c>
      <c r="C59" s="3"/>
      <c r="D59" s="3"/>
      <c r="E59" s="3"/>
      <c r="F59" s="2" t="s">
        <v>74</v>
      </c>
      <c r="G59" s="3" t="s">
        <v>123</v>
      </c>
    </row>
    <row r="60" spans="2:7" ht="21" x14ac:dyDescent="0.25">
      <c r="B60" s="2" t="s">
        <v>62</v>
      </c>
      <c r="C60" s="3"/>
      <c r="D60" s="3"/>
      <c r="E60" s="3"/>
      <c r="F60" s="3"/>
      <c r="G60" s="3" t="s">
        <v>130</v>
      </c>
    </row>
    <row r="61" spans="2:7" ht="21" x14ac:dyDescent="0.25">
      <c r="B61" s="2" t="s">
        <v>63</v>
      </c>
      <c r="C61" s="3"/>
      <c r="G61" s="3" t="s">
        <v>128</v>
      </c>
    </row>
    <row r="62" spans="2:7" ht="21" x14ac:dyDescent="0.25">
      <c r="D62" s="3"/>
      <c r="E62" s="3"/>
      <c r="F62" s="3"/>
      <c r="G62" s="3"/>
    </row>
    <row r="63" spans="2:7" ht="21" x14ac:dyDescent="0.25">
      <c r="B63" s="2" t="s">
        <v>80</v>
      </c>
      <c r="C63" s="3"/>
      <c r="D63" s="3"/>
      <c r="E63" s="3"/>
      <c r="F63" s="3"/>
      <c r="G63" s="3"/>
    </row>
    <row r="64" spans="2:7" ht="21" x14ac:dyDescent="0.25">
      <c r="B64" s="3"/>
      <c r="C64" s="3"/>
      <c r="D64" s="3"/>
      <c r="E64" s="3"/>
      <c r="F64" s="3"/>
      <c r="G64" s="2"/>
    </row>
    <row r="65" spans="2:7" ht="21" x14ac:dyDescent="0.25">
      <c r="B65" s="3"/>
      <c r="C65" s="3"/>
      <c r="G65" s="2"/>
    </row>
    <row r="66" spans="2:7" ht="21" x14ac:dyDescent="0.25">
      <c r="B66" s="65"/>
      <c r="C66" s="3"/>
    </row>
    <row r="67" spans="2:7" ht="21" x14ac:dyDescent="0.25">
      <c r="B67" s="3"/>
      <c r="D67" s="2"/>
      <c r="E67" s="2"/>
      <c r="F67" s="2"/>
    </row>
    <row r="68" spans="2:7" ht="21" x14ac:dyDescent="0.25">
      <c r="B68" s="66"/>
      <c r="C68" s="2"/>
      <c r="D68" s="3"/>
      <c r="E68" s="3"/>
      <c r="F68" s="3"/>
    </row>
    <row r="69" spans="2:7" ht="21" x14ac:dyDescent="0.25">
      <c r="B69" s="2"/>
      <c r="C69" s="3"/>
      <c r="D69" s="3"/>
      <c r="E69" s="3"/>
      <c r="F69" s="3"/>
    </row>
    <row r="70" spans="2:7" ht="21" x14ac:dyDescent="0.25">
      <c r="B70" s="3"/>
      <c r="C70" s="3"/>
      <c r="G70" s="17"/>
    </row>
    <row r="71" spans="2:7" ht="21" x14ac:dyDescent="0.25">
      <c r="B71" s="19"/>
      <c r="D71" s="3"/>
      <c r="E71" s="3"/>
      <c r="F71" s="3"/>
    </row>
    <row r="72" spans="2:7" x14ac:dyDescent="0.2">
      <c r="B72" s="18"/>
    </row>
    <row r="74" spans="2:7" ht="18.75" customHeight="1" x14ac:dyDescent="0.2"/>
    <row r="75" spans="2:7" ht="18.75" customHeight="1" x14ac:dyDescent="0.2"/>
    <row r="85" spans="2:7" x14ac:dyDescent="0.2">
      <c r="D85" s="22"/>
      <c r="E85" s="22"/>
      <c r="F85" s="22"/>
    </row>
    <row r="86" spans="2:7" x14ac:dyDescent="0.2">
      <c r="B86" s="4"/>
      <c r="C86" s="22"/>
      <c r="D86" s="22"/>
      <c r="E86" s="22"/>
      <c r="F86" s="22"/>
    </row>
    <row r="87" spans="2:7" x14ac:dyDescent="0.2">
      <c r="B87" s="4"/>
      <c r="C87" s="22"/>
      <c r="D87" s="4"/>
      <c r="E87" s="4"/>
      <c r="F87" s="4"/>
    </row>
    <row r="88" spans="2:7" x14ac:dyDescent="0.2">
      <c r="B88" s="4"/>
      <c r="C88" s="4"/>
      <c r="D88" s="4"/>
      <c r="E88" s="4"/>
      <c r="F88" s="4"/>
      <c r="G88" s="4"/>
    </row>
    <row r="89" spans="2:7" x14ac:dyDescent="0.2">
      <c r="B89" s="4"/>
      <c r="C89" s="4"/>
      <c r="D89" s="21"/>
      <c r="E89" s="21"/>
      <c r="F89" s="21"/>
      <c r="G89" s="4"/>
    </row>
    <row r="90" spans="2:7" x14ac:dyDescent="0.2">
      <c r="B90" s="4"/>
      <c r="C90" s="21"/>
      <c r="D90" s="4"/>
      <c r="E90" s="4"/>
      <c r="F90" s="4"/>
      <c r="G90" s="4"/>
    </row>
    <row r="91" spans="2:7" ht="23.5" customHeight="1" x14ac:dyDescent="0.2">
      <c r="B91" s="4"/>
      <c r="C91" s="4"/>
      <c r="D91" s="16"/>
      <c r="E91" s="16"/>
      <c r="F91" s="16"/>
      <c r="G91" s="4"/>
    </row>
    <row r="92" spans="2:7" ht="23.5" customHeight="1" x14ac:dyDescent="0.2">
      <c r="B92" s="16"/>
      <c r="C92" s="16"/>
      <c r="D92" s="16"/>
      <c r="E92" s="16"/>
      <c r="F92" s="16"/>
      <c r="G92" s="21"/>
    </row>
    <row r="93" spans="2:7" ht="33.75" customHeight="1" x14ac:dyDescent="0.2">
      <c r="B93" s="16"/>
      <c r="C93" s="16"/>
      <c r="D93" s="16"/>
      <c r="E93" s="16"/>
      <c r="F93" s="16"/>
      <c r="G93" s="4"/>
    </row>
    <row r="94" spans="2:7" x14ac:dyDescent="0.2">
      <c r="B94" s="16"/>
      <c r="C94" s="16"/>
      <c r="D94" s="4"/>
      <c r="E94" s="4"/>
      <c r="F94" s="4"/>
      <c r="G94" s="16"/>
    </row>
    <row r="95" spans="2:7" x14ac:dyDescent="0.2">
      <c r="B95" s="6"/>
      <c r="C95" s="4"/>
      <c r="D95" s="4"/>
      <c r="E95" s="4"/>
      <c r="F95" s="4"/>
      <c r="G95" s="16"/>
    </row>
    <row r="96" spans="2:7" x14ac:dyDescent="0.2">
      <c r="B96" s="4"/>
      <c r="C96" s="4"/>
      <c r="D96" s="4"/>
      <c r="E96" s="4"/>
      <c r="F96" s="4"/>
      <c r="G96" s="16"/>
    </row>
    <row r="97" spans="2:7" x14ac:dyDescent="0.2">
      <c r="B97" s="4"/>
      <c r="C97" s="4"/>
      <c r="D97" s="23"/>
      <c r="E97" s="23"/>
      <c r="F97" s="23"/>
      <c r="G97" s="4"/>
    </row>
    <row r="98" spans="2:7" x14ac:dyDescent="0.2">
      <c r="B98" s="4"/>
      <c r="C98" s="23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4"/>
      <c r="D101" s="23"/>
      <c r="E101" s="23"/>
      <c r="F101" s="23"/>
      <c r="G101" s="4"/>
    </row>
    <row r="102" spans="2:7" x14ac:dyDescent="0.2">
      <c r="B102" s="4"/>
      <c r="C102" s="23"/>
      <c r="D102" s="23"/>
      <c r="E102" s="23"/>
      <c r="F102" s="23"/>
      <c r="G102" s="4"/>
    </row>
    <row r="103" spans="2:7" x14ac:dyDescent="0.2">
      <c r="B103" s="4"/>
      <c r="C103" s="23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21"/>
      <c r="E107" s="21"/>
      <c r="F107" s="21"/>
      <c r="G107" s="4"/>
    </row>
    <row r="108" spans="2:7" x14ac:dyDescent="0.2">
      <c r="B108" s="4"/>
      <c r="C108" s="21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21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6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4"/>
      <c r="D118" s="23"/>
      <c r="E118" s="23"/>
      <c r="F118" s="23"/>
      <c r="G118" s="4"/>
    </row>
    <row r="119" spans="2:7" x14ac:dyDescent="0.2">
      <c r="B119" s="4"/>
      <c r="C119" s="23"/>
      <c r="D119" s="23"/>
      <c r="E119" s="23"/>
      <c r="F119" s="23"/>
      <c r="G119" s="4"/>
    </row>
    <row r="120" spans="2:7" x14ac:dyDescent="0.2">
      <c r="B120" s="4"/>
      <c r="C120" s="23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21"/>
      <c r="F124" s="21"/>
      <c r="G124" s="4"/>
    </row>
    <row r="125" spans="2:7" x14ac:dyDescent="0.2">
      <c r="B125" s="4"/>
      <c r="C125" s="21"/>
      <c r="D125" s="4"/>
      <c r="E125" s="4"/>
      <c r="F125" s="4"/>
      <c r="G125" s="4"/>
    </row>
    <row r="126" spans="2:7" x14ac:dyDescent="0.2">
      <c r="B126" s="4"/>
      <c r="C126" s="4"/>
      <c r="D126" s="4"/>
      <c r="E126" s="4"/>
      <c r="F126" s="4"/>
      <c r="G126" s="4"/>
    </row>
    <row r="127" spans="2:7" x14ac:dyDescent="0.2">
      <c r="B127" s="4"/>
      <c r="C127" s="4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G129" s="4"/>
    </row>
    <row r="130" spans="2:7" x14ac:dyDescent="0.2">
      <c r="G130" s="4"/>
    </row>
    <row r="131" spans="2:7" x14ac:dyDescent="0.2">
      <c r="G131" s="4"/>
    </row>
  </sheetData>
  <conditionalFormatting sqref="C25">
    <cfRule type="cellIs" dxfId="17" priority="8" operator="lessThan">
      <formula>1</formula>
    </cfRule>
    <cfRule type="cellIs" dxfId="16" priority="9" operator="lessThan">
      <formula>1</formula>
    </cfRule>
  </conditionalFormatting>
  <conditionalFormatting sqref="C32">
    <cfRule type="cellIs" dxfId="15" priority="13" operator="greaterThan">
      <formula>10</formula>
    </cfRule>
  </conditionalFormatting>
  <conditionalFormatting sqref="C32:F44">
    <cfRule type="cellIs" dxfId="14" priority="7" operator="lessThan">
      <formula>1</formula>
    </cfRule>
    <cfRule type="cellIs" dxfId="13" priority="10" operator="lessThan">
      <formula>1</formula>
    </cfRule>
    <cfRule type="cellIs" dxfId="12" priority="11" operator="lessThan">
      <formula>1</formula>
    </cfRule>
    <cfRule type="cellIs" dxfId="11" priority="12" operator="greaterThan">
      <formula>10</formula>
    </cfRule>
  </conditionalFormatting>
  <conditionalFormatting sqref="G28:G30">
    <cfRule type="cellIs" dxfId="10" priority="1" operator="lessThan">
      <formula>1</formula>
    </cfRule>
    <cfRule type="cellIs" dxfId="9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78797-6D78-49F2-ACA9-44B79D348A56}">
  <dimension ref="B5:R131"/>
  <sheetViews>
    <sheetView topLeftCell="A29" zoomScale="112" zoomScaleNormal="60" workbookViewId="0">
      <selection activeCell="D46" sqref="D46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5" spans="2:6" ht="21" x14ac:dyDescent="0.25">
      <c r="B5" s="2" t="s">
        <v>41</v>
      </c>
      <c r="D5" s="58">
        <v>4</v>
      </c>
      <c r="E5" s="61"/>
      <c r="F5" s="61"/>
    </row>
    <row r="6" spans="2:6" ht="21" x14ac:dyDescent="0.25">
      <c r="B6" s="2" t="s">
        <v>42</v>
      </c>
      <c r="C6" s="3" t="s">
        <v>103</v>
      </c>
      <c r="D6" s="64"/>
      <c r="E6" s="3"/>
      <c r="F6" s="3"/>
    </row>
    <row r="7" spans="2:6" ht="21" x14ac:dyDescent="0.25">
      <c r="B7" s="2" t="s">
        <v>43</v>
      </c>
      <c r="C7" s="3"/>
      <c r="D7" s="58"/>
      <c r="E7" s="3"/>
      <c r="F7" s="3"/>
    </row>
    <row r="8" spans="2:6" ht="21" x14ac:dyDescent="0.25">
      <c r="B8" s="2" t="s">
        <v>44</v>
      </c>
      <c r="C8" s="3" t="s">
        <v>104</v>
      </c>
      <c r="D8" s="58"/>
      <c r="E8" s="3"/>
      <c r="F8" s="3"/>
    </row>
    <row r="9" spans="2:6" ht="21" x14ac:dyDescent="0.25">
      <c r="B9" s="2" t="s">
        <v>45</v>
      </c>
      <c r="C9" s="3" t="s">
        <v>105</v>
      </c>
      <c r="D9" s="58"/>
      <c r="E9" s="3"/>
      <c r="F9" s="3"/>
    </row>
    <row r="10" spans="2:6" ht="21" x14ac:dyDescent="0.25">
      <c r="B10" s="2" t="s">
        <v>46</v>
      </c>
      <c r="C10" s="3" t="s">
        <v>106</v>
      </c>
      <c r="D10" s="58"/>
      <c r="E10" s="3"/>
      <c r="F10" s="3"/>
    </row>
    <row r="11" spans="2:6" ht="21" x14ac:dyDescent="0.25">
      <c r="B11" s="2" t="s">
        <v>47</v>
      </c>
      <c r="C11" s="3" t="s">
        <v>92</v>
      </c>
      <c r="D11" s="58"/>
      <c r="E11" s="3"/>
      <c r="F11" s="3"/>
    </row>
    <row r="12" spans="2:6" ht="21" x14ac:dyDescent="0.25">
      <c r="B12" s="2" t="s">
        <v>59</v>
      </c>
      <c r="C12" s="3" t="s">
        <v>107</v>
      </c>
      <c r="D12" s="58"/>
      <c r="E12" s="3"/>
      <c r="F12" s="3"/>
    </row>
    <row r="13" spans="2:6" ht="21" x14ac:dyDescent="0.25">
      <c r="B13" s="2" t="s">
        <v>48</v>
      </c>
      <c r="C13" s="3" t="s">
        <v>108</v>
      </c>
      <c r="D13" s="58"/>
      <c r="E13" s="3"/>
      <c r="F13" s="3"/>
    </row>
    <row r="14" spans="2:6" ht="21" x14ac:dyDescent="0.25">
      <c r="B14" s="2" t="s">
        <v>49</v>
      </c>
      <c r="C14" s="75">
        <v>45215</v>
      </c>
      <c r="D14" s="58"/>
      <c r="E14" s="3"/>
      <c r="F14" s="3"/>
    </row>
    <row r="15" spans="2:6" ht="21" x14ac:dyDescent="0.25">
      <c r="B15" s="2" t="s">
        <v>50</v>
      </c>
      <c r="C15" s="58" t="s">
        <v>109</v>
      </c>
      <c r="D15" s="58"/>
      <c r="E15" s="3"/>
      <c r="F15" s="3"/>
    </row>
    <row r="16" spans="2:6" ht="21" x14ac:dyDescent="0.25">
      <c r="B16" s="2" t="s">
        <v>51</v>
      </c>
      <c r="C16" s="58" t="s">
        <v>110</v>
      </c>
      <c r="D16" s="58"/>
      <c r="E16" s="3"/>
      <c r="F16" s="3"/>
    </row>
    <row r="17" spans="2:18" ht="21" x14ac:dyDescent="0.25">
      <c r="B17" s="2" t="s">
        <v>52</v>
      </c>
      <c r="C17" s="58"/>
      <c r="D17" s="58"/>
      <c r="E17" s="3"/>
      <c r="F17" s="3"/>
    </row>
    <row r="18" spans="2:18" ht="21" x14ac:dyDescent="0.25">
      <c r="B18" s="2" t="s">
        <v>53</v>
      </c>
      <c r="C18" s="58" t="s">
        <v>111</v>
      </c>
      <c r="D18" s="58"/>
      <c r="E18" s="3"/>
      <c r="F18" s="3"/>
    </row>
    <row r="19" spans="2:18" ht="21" x14ac:dyDescent="0.25">
      <c r="B19" s="2" t="s">
        <v>54</v>
      </c>
      <c r="C19" s="58" t="s">
        <v>112</v>
      </c>
      <c r="D19" s="58"/>
      <c r="E19" s="3"/>
      <c r="F19" s="3"/>
    </row>
    <row r="20" spans="2:18" ht="21" x14ac:dyDescent="0.25">
      <c r="B20" s="2" t="s">
        <v>55</v>
      </c>
      <c r="C20" s="74">
        <v>45223</v>
      </c>
      <c r="D20" s="62"/>
      <c r="E20" s="3"/>
      <c r="F20" s="3"/>
    </row>
    <row r="21" spans="2:18" ht="21" x14ac:dyDescent="0.25">
      <c r="B21" s="2" t="s">
        <v>56</v>
      </c>
      <c r="C21" s="58" t="s">
        <v>113</v>
      </c>
      <c r="D21" s="58"/>
      <c r="E21" s="3"/>
      <c r="F21" s="3"/>
    </row>
    <row r="22" spans="2:18" ht="21" x14ac:dyDescent="0.25">
      <c r="B22" s="2" t="s">
        <v>57</v>
      </c>
      <c r="C22" s="58" t="s">
        <v>100</v>
      </c>
      <c r="D22" s="58"/>
      <c r="E22" s="3"/>
      <c r="F22" s="3"/>
    </row>
    <row r="23" spans="2:18" s="5" customFormat="1" ht="17.25" customHeight="1" x14ac:dyDescent="0.25">
      <c r="B23" s="2" t="s">
        <v>58</v>
      </c>
      <c r="C23" s="58"/>
      <c r="D23" s="58"/>
      <c r="E23" s="3"/>
      <c r="F23" s="3"/>
      <c r="G23" s="4"/>
    </row>
    <row r="24" spans="2:18" s="5" customFormat="1" ht="19" customHeight="1" x14ac:dyDescent="0.25">
      <c r="B24" s="2"/>
      <c r="C24" s="3"/>
      <c r="D24" s="3"/>
      <c r="E24" s="3"/>
      <c r="F24" s="3"/>
      <c r="G24" s="4"/>
    </row>
    <row r="25" spans="2:18" s="5" customFormat="1" ht="21" x14ac:dyDescent="0.25">
      <c r="B25" s="2" t="s">
        <v>18</v>
      </c>
      <c r="C25" s="45">
        <v>13</v>
      </c>
      <c r="D25" s="3"/>
      <c r="E25" s="3"/>
      <c r="F25" s="3"/>
      <c r="G25" s="4"/>
    </row>
    <row r="26" spans="2:18" x14ac:dyDescent="0.2">
      <c r="B26" s="6"/>
    </row>
    <row r="27" spans="2:18" x14ac:dyDescent="0.2">
      <c r="B27" s="7" t="s">
        <v>12</v>
      </c>
      <c r="C27" s="7" t="s">
        <v>36</v>
      </c>
      <c r="D27" s="7" t="s">
        <v>37</v>
      </c>
      <c r="E27" s="46" t="s">
        <v>38</v>
      </c>
      <c r="F27" s="7" t="s">
        <v>39</v>
      </c>
      <c r="G27" s="40" t="s">
        <v>13</v>
      </c>
    </row>
    <row r="28" spans="2:18" x14ac:dyDescent="0.2">
      <c r="B28" s="8"/>
      <c r="C28" s="9" t="s">
        <v>0</v>
      </c>
      <c r="D28" s="9" t="s">
        <v>1</v>
      </c>
      <c r="E28" s="9" t="s">
        <v>34</v>
      </c>
      <c r="F28" s="9" t="s">
        <v>20</v>
      </c>
      <c r="G28" s="51" t="s">
        <v>28</v>
      </c>
    </row>
    <row r="29" spans="2:18" ht="19" x14ac:dyDescent="0.25">
      <c r="B29" s="8"/>
      <c r="C29" s="9" t="s">
        <v>32</v>
      </c>
      <c r="D29" s="9" t="s">
        <v>32</v>
      </c>
      <c r="E29" s="9" t="s">
        <v>32</v>
      </c>
      <c r="F29" s="9" t="s">
        <v>33</v>
      </c>
      <c r="G29" s="51" t="s">
        <v>31</v>
      </c>
      <c r="J29" s="5"/>
      <c r="K29" s="5"/>
      <c r="L29" s="5"/>
      <c r="M29" s="5"/>
      <c r="N29" s="5"/>
      <c r="O29" s="5"/>
      <c r="P29" s="5"/>
      <c r="Q29" s="5"/>
      <c r="R29" s="5"/>
    </row>
    <row r="30" spans="2:18" ht="19" x14ac:dyDescent="0.25">
      <c r="B30" s="8"/>
      <c r="C30" s="9"/>
      <c r="D30" s="9"/>
      <c r="E30" s="9"/>
      <c r="F30" s="9"/>
      <c r="G30" s="51" t="s">
        <v>30</v>
      </c>
      <c r="J30" s="5"/>
      <c r="K30" s="5"/>
      <c r="L30" s="5"/>
      <c r="M30" s="5"/>
      <c r="N30" s="5"/>
      <c r="O30" s="5"/>
      <c r="P30" s="5"/>
      <c r="Q30" s="5"/>
      <c r="R30" s="5"/>
    </row>
    <row r="31" spans="2:18" ht="19" x14ac:dyDescent="0.25">
      <c r="B31" s="10"/>
      <c r="C31" s="11"/>
      <c r="D31" s="11"/>
      <c r="E31" s="11"/>
      <c r="F31" s="11"/>
      <c r="G31" s="52" t="s">
        <v>29</v>
      </c>
      <c r="J31" s="5"/>
      <c r="K31" s="5"/>
      <c r="L31" s="5"/>
      <c r="M31" s="5"/>
      <c r="N31" s="5"/>
      <c r="O31" s="5"/>
      <c r="P31" s="5"/>
      <c r="Q31" s="5"/>
      <c r="R31" s="5"/>
    </row>
    <row r="32" spans="2:18" ht="19" x14ac:dyDescent="0.25">
      <c r="B32" s="11" t="s">
        <v>2</v>
      </c>
      <c r="C32" s="55">
        <v>8</v>
      </c>
      <c r="D32" s="55">
        <v>6</v>
      </c>
      <c r="E32" s="55">
        <v>5.5</v>
      </c>
      <c r="F32" s="55">
        <v>6.5</v>
      </c>
      <c r="G32" s="53"/>
      <c r="J32" s="5"/>
      <c r="K32" s="5"/>
      <c r="L32" s="5"/>
      <c r="M32" s="5"/>
      <c r="N32" s="5"/>
      <c r="O32" s="5"/>
      <c r="P32" s="5"/>
      <c r="Q32" s="5"/>
      <c r="R32" s="5"/>
    </row>
    <row r="33" spans="2:18" ht="19" x14ac:dyDescent="0.25">
      <c r="B33" s="9" t="s">
        <v>79</v>
      </c>
      <c r="C33" s="56">
        <v>7</v>
      </c>
      <c r="D33" s="56">
        <v>6</v>
      </c>
      <c r="E33" s="56">
        <v>6</v>
      </c>
      <c r="F33" s="56">
        <v>6</v>
      </c>
      <c r="G33" s="13"/>
      <c r="J33" s="5"/>
      <c r="K33" s="5"/>
      <c r="L33" s="5"/>
      <c r="M33" s="5"/>
      <c r="N33" s="5"/>
      <c r="O33" s="5"/>
      <c r="P33" s="5"/>
      <c r="Q33" s="5"/>
      <c r="R33" s="5"/>
    </row>
    <row r="34" spans="2:18" ht="19" x14ac:dyDescent="0.25">
      <c r="B34" s="9" t="s">
        <v>3</v>
      </c>
      <c r="C34" s="56">
        <v>8</v>
      </c>
      <c r="D34" s="56">
        <v>5</v>
      </c>
      <c r="E34" s="56">
        <v>5</v>
      </c>
      <c r="F34" s="56">
        <v>6</v>
      </c>
      <c r="G34" s="13"/>
      <c r="J34" s="5"/>
      <c r="K34" s="5"/>
      <c r="L34" s="5"/>
      <c r="M34" s="5"/>
      <c r="N34" s="5"/>
      <c r="O34" s="5"/>
      <c r="P34" s="5"/>
      <c r="Q34" s="5"/>
      <c r="R34" s="5"/>
    </row>
    <row r="35" spans="2:18" ht="19" x14ac:dyDescent="0.25">
      <c r="B35" s="9" t="s">
        <v>4</v>
      </c>
      <c r="C35" s="56">
        <v>7</v>
      </c>
      <c r="D35" s="56">
        <v>6</v>
      </c>
      <c r="E35" s="56">
        <v>6</v>
      </c>
      <c r="F35" s="56">
        <v>7</v>
      </c>
      <c r="G35" s="13"/>
      <c r="J35" s="5"/>
      <c r="K35" s="5"/>
      <c r="L35" s="5"/>
      <c r="M35" s="5"/>
      <c r="N35" s="5"/>
      <c r="O35" s="5"/>
      <c r="P35" s="5"/>
      <c r="Q35" s="5"/>
      <c r="R35" s="5"/>
    </row>
    <row r="36" spans="2:18" ht="19" x14ac:dyDescent="0.25">
      <c r="B36" s="9" t="s">
        <v>5</v>
      </c>
      <c r="C36" s="56">
        <v>8.5</v>
      </c>
      <c r="D36" s="56">
        <v>7.5</v>
      </c>
      <c r="E36" s="56">
        <v>8</v>
      </c>
      <c r="F36" s="56">
        <v>8</v>
      </c>
      <c r="G36" s="13"/>
      <c r="J36" s="5"/>
      <c r="K36" s="5"/>
      <c r="L36" s="5"/>
      <c r="M36" s="5"/>
      <c r="N36" s="5"/>
      <c r="O36" s="5"/>
      <c r="P36" s="5"/>
      <c r="Q36" s="5"/>
      <c r="R36" s="5"/>
    </row>
    <row r="37" spans="2:18" ht="19" x14ac:dyDescent="0.25">
      <c r="B37" s="9" t="s">
        <v>6</v>
      </c>
      <c r="C37" s="56">
        <v>9.5</v>
      </c>
      <c r="D37" s="56">
        <v>8.5</v>
      </c>
      <c r="E37" s="56">
        <v>9</v>
      </c>
      <c r="F37" s="56">
        <v>9.5</v>
      </c>
      <c r="G37" s="13"/>
      <c r="J37" s="5"/>
      <c r="K37" s="5"/>
      <c r="L37" s="5"/>
      <c r="M37" s="5"/>
      <c r="N37" s="5"/>
      <c r="O37" s="5"/>
      <c r="P37" s="5"/>
      <c r="Q37" s="5"/>
      <c r="R37" s="5"/>
    </row>
    <row r="38" spans="2:18" ht="19" x14ac:dyDescent="0.25">
      <c r="B38" s="9" t="s">
        <v>7</v>
      </c>
      <c r="C38" s="56">
        <v>9</v>
      </c>
      <c r="D38" s="56">
        <v>8</v>
      </c>
      <c r="E38" s="56">
        <v>9</v>
      </c>
      <c r="F38" s="56">
        <v>8</v>
      </c>
      <c r="G38" s="13"/>
      <c r="J38" s="5"/>
      <c r="K38" s="5"/>
      <c r="L38" s="5"/>
      <c r="M38" s="5"/>
      <c r="N38" s="5"/>
      <c r="O38" s="5"/>
      <c r="P38" s="5"/>
      <c r="Q38" s="5"/>
      <c r="R38" s="5"/>
    </row>
    <row r="39" spans="2:18" x14ac:dyDescent="0.2">
      <c r="B39" s="9" t="s">
        <v>8</v>
      </c>
      <c r="C39" s="56">
        <v>10</v>
      </c>
      <c r="D39" s="56">
        <v>8.5</v>
      </c>
      <c r="E39" s="56">
        <v>10</v>
      </c>
      <c r="F39" s="56">
        <v>9.5</v>
      </c>
      <c r="G39" s="13"/>
      <c r="K39" s="35"/>
      <c r="L39" s="35"/>
      <c r="M39" s="35"/>
      <c r="N39" s="35"/>
      <c r="O39" s="35"/>
    </row>
    <row r="40" spans="2:18" x14ac:dyDescent="0.2">
      <c r="B40" s="9" t="s">
        <v>9</v>
      </c>
      <c r="C40" s="56">
        <v>9</v>
      </c>
      <c r="D40" s="56">
        <v>7</v>
      </c>
      <c r="E40" s="56">
        <v>8</v>
      </c>
      <c r="F40" s="56">
        <v>8</v>
      </c>
      <c r="G40" s="13"/>
      <c r="K40" s="35"/>
      <c r="L40" s="35"/>
      <c r="M40" s="35"/>
      <c r="N40" s="35"/>
      <c r="O40" s="35"/>
    </row>
    <row r="41" spans="2:18" x14ac:dyDescent="0.2">
      <c r="B41" s="9" t="s">
        <v>10</v>
      </c>
      <c r="C41" s="56">
        <v>8.5</v>
      </c>
      <c r="D41" s="56">
        <v>8.5</v>
      </c>
      <c r="E41" s="56">
        <v>7</v>
      </c>
      <c r="F41" s="56">
        <v>7</v>
      </c>
      <c r="G41" s="13"/>
      <c r="K41" s="35"/>
      <c r="L41" s="35"/>
      <c r="M41" s="35"/>
      <c r="N41" s="35"/>
      <c r="O41" s="35"/>
    </row>
    <row r="42" spans="2:18" x14ac:dyDescent="0.2">
      <c r="B42" s="9" t="s">
        <v>11</v>
      </c>
      <c r="C42" s="56">
        <v>6</v>
      </c>
      <c r="D42" s="56">
        <v>5</v>
      </c>
      <c r="E42" s="56">
        <v>6</v>
      </c>
      <c r="F42" s="56">
        <v>6</v>
      </c>
      <c r="G42" s="13"/>
      <c r="K42" s="35"/>
      <c r="L42" s="35"/>
      <c r="M42" s="35"/>
      <c r="N42" s="35"/>
      <c r="O42" s="35"/>
    </row>
    <row r="43" spans="2:18" x14ac:dyDescent="0.2">
      <c r="B43" s="9" t="s">
        <v>21</v>
      </c>
      <c r="C43" s="56">
        <v>8</v>
      </c>
      <c r="D43" s="56">
        <v>5</v>
      </c>
      <c r="E43" s="56">
        <v>7</v>
      </c>
      <c r="F43" s="56">
        <v>6.5</v>
      </c>
      <c r="G43" s="13"/>
      <c r="K43" s="35"/>
      <c r="L43" s="35"/>
      <c r="M43" s="35"/>
      <c r="N43" s="35"/>
      <c r="O43" s="35"/>
    </row>
    <row r="44" spans="2:18" x14ac:dyDescent="0.2">
      <c r="B44" s="9" t="s">
        <v>22</v>
      </c>
      <c r="C44" s="56">
        <v>8</v>
      </c>
      <c r="D44" s="56">
        <v>8</v>
      </c>
      <c r="E44" s="56">
        <v>8</v>
      </c>
      <c r="F44" s="56">
        <v>9</v>
      </c>
      <c r="G44" s="13"/>
      <c r="K44" s="35"/>
      <c r="L44" s="35"/>
      <c r="M44" s="35"/>
      <c r="N44" s="35"/>
      <c r="O44" s="35"/>
    </row>
    <row r="45" spans="2:18" x14ac:dyDescent="0.2">
      <c r="B45" s="9" t="s">
        <v>15</v>
      </c>
      <c r="C45" s="13">
        <f>SUM(C32:C44)</f>
        <v>106.5</v>
      </c>
      <c r="D45" s="13">
        <f>SUM(D32:D44)</f>
        <v>89</v>
      </c>
      <c r="E45" s="13">
        <f>SUM(E32:E44)</f>
        <v>94.5</v>
      </c>
      <c r="F45" s="13">
        <f>SUM(F32:F44)*2</f>
        <v>194</v>
      </c>
      <c r="G45" s="15">
        <f>SUM(C45:F45)/C25</f>
        <v>37.230769230769234</v>
      </c>
    </row>
    <row r="46" spans="2:18" x14ac:dyDescent="0.2">
      <c r="B46" s="14" t="s">
        <v>14</v>
      </c>
      <c r="C46" s="15">
        <f>C45/C25</f>
        <v>8.1923076923076916</v>
      </c>
      <c r="D46" s="15">
        <f>D45/C25</f>
        <v>6.8461538461538458</v>
      </c>
      <c r="E46" s="15">
        <f>E45/C25</f>
        <v>7.2692307692307692</v>
      </c>
      <c r="F46" s="15">
        <f>F45/C25</f>
        <v>14.923076923076923</v>
      </c>
      <c r="G46" s="70">
        <f>SUM(C46:F46)</f>
        <v>37.230769230769226</v>
      </c>
    </row>
    <row r="48" spans="2:18" ht="21" x14ac:dyDescent="0.25">
      <c r="B48" s="2" t="s">
        <v>75</v>
      </c>
      <c r="F48" s="2" t="s">
        <v>70</v>
      </c>
    </row>
    <row r="49" spans="2:7" ht="21" x14ac:dyDescent="0.25">
      <c r="B49" s="2" t="s">
        <v>69</v>
      </c>
      <c r="C49" s="3"/>
      <c r="D49" s="3"/>
      <c r="E49" s="3"/>
      <c r="F49" s="2" t="s">
        <v>71</v>
      </c>
      <c r="G49" s="3" t="s">
        <v>132</v>
      </c>
    </row>
    <row r="50" spans="2:7" ht="21" x14ac:dyDescent="0.25">
      <c r="B50" s="2" t="s">
        <v>68</v>
      </c>
      <c r="C50" s="3"/>
      <c r="D50" s="3"/>
      <c r="E50" s="3"/>
      <c r="F50" s="3"/>
      <c r="G50" s="3" t="s">
        <v>136</v>
      </c>
    </row>
    <row r="51" spans="2:7" ht="21" x14ac:dyDescent="0.25">
      <c r="B51" s="2" t="s">
        <v>61</v>
      </c>
      <c r="C51" s="3"/>
      <c r="D51" s="3"/>
      <c r="E51" s="3"/>
      <c r="F51" s="3"/>
      <c r="G51" s="3" t="s">
        <v>139</v>
      </c>
    </row>
    <row r="52" spans="2:7" ht="21" x14ac:dyDescent="0.25">
      <c r="B52" s="2"/>
      <c r="C52" s="3"/>
      <c r="D52" s="3"/>
      <c r="E52" s="3"/>
      <c r="F52" s="3"/>
      <c r="G52" s="3"/>
    </row>
    <row r="53" spans="2:7" ht="21" x14ac:dyDescent="0.25">
      <c r="B53" s="2" t="s">
        <v>77</v>
      </c>
      <c r="C53" s="3"/>
      <c r="D53" s="3"/>
      <c r="E53" s="3"/>
      <c r="F53" s="2" t="s">
        <v>72</v>
      </c>
      <c r="G53" s="3" t="s">
        <v>140</v>
      </c>
    </row>
    <row r="54" spans="2:7" ht="21" x14ac:dyDescent="0.25">
      <c r="B54" s="2" t="s">
        <v>76</v>
      </c>
      <c r="C54" s="3"/>
      <c r="D54" s="3"/>
      <c r="E54" s="3"/>
      <c r="F54" s="3"/>
      <c r="G54" s="3" t="s">
        <v>135</v>
      </c>
    </row>
    <row r="55" spans="2:7" ht="21" x14ac:dyDescent="0.25">
      <c r="B55" s="2" t="s">
        <v>60</v>
      </c>
      <c r="C55" s="3"/>
      <c r="D55" s="3"/>
      <c r="E55" s="3"/>
      <c r="F55" s="2"/>
      <c r="G55" s="3"/>
    </row>
    <row r="56" spans="2:7" ht="21" x14ac:dyDescent="0.25">
      <c r="B56" s="2" t="s">
        <v>64</v>
      </c>
      <c r="C56" s="3"/>
      <c r="D56" s="3"/>
      <c r="E56" s="3"/>
      <c r="F56" s="2" t="s">
        <v>73</v>
      </c>
      <c r="G56" s="3" t="s">
        <v>134</v>
      </c>
    </row>
    <row r="57" spans="2:7" ht="21" x14ac:dyDescent="0.25">
      <c r="B57" s="2" t="s">
        <v>65</v>
      </c>
      <c r="C57" s="3"/>
      <c r="D57" s="3"/>
      <c r="E57" s="3"/>
      <c r="F57" s="3"/>
      <c r="G57" s="3" t="s">
        <v>133</v>
      </c>
    </row>
    <row r="58" spans="2:7" ht="21" x14ac:dyDescent="0.25">
      <c r="B58" s="2" t="s">
        <v>66</v>
      </c>
      <c r="C58" s="3"/>
      <c r="D58" s="3"/>
      <c r="E58" s="3"/>
      <c r="F58" s="3"/>
      <c r="G58" s="3"/>
    </row>
    <row r="59" spans="2:7" ht="21" x14ac:dyDescent="0.25">
      <c r="B59" s="2" t="s">
        <v>67</v>
      </c>
      <c r="C59" s="3"/>
      <c r="D59" s="3"/>
      <c r="E59" s="3"/>
      <c r="F59" s="2" t="s">
        <v>74</v>
      </c>
      <c r="G59" s="3" t="s">
        <v>138</v>
      </c>
    </row>
    <row r="60" spans="2:7" ht="21" x14ac:dyDescent="0.25">
      <c r="B60" s="2" t="s">
        <v>62</v>
      </c>
      <c r="C60" s="3"/>
      <c r="D60" s="3"/>
      <c r="E60" s="3"/>
      <c r="F60" s="3"/>
      <c r="G60" s="3" t="s">
        <v>137</v>
      </c>
    </row>
    <row r="61" spans="2:7" ht="21" x14ac:dyDescent="0.25">
      <c r="B61" s="2" t="s">
        <v>63</v>
      </c>
      <c r="C61" s="3"/>
      <c r="G61" s="3" t="s">
        <v>141</v>
      </c>
    </row>
    <row r="62" spans="2:7" ht="21" x14ac:dyDescent="0.25">
      <c r="D62" s="3"/>
      <c r="E62" s="3"/>
      <c r="F62" s="3"/>
      <c r="G62" s="3"/>
    </row>
    <row r="63" spans="2:7" ht="21" x14ac:dyDescent="0.25">
      <c r="B63" s="2" t="s">
        <v>80</v>
      </c>
      <c r="C63" s="3"/>
      <c r="D63" s="3"/>
      <c r="E63" s="3"/>
      <c r="F63" s="3"/>
      <c r="G63" s="3"/>
    </row>
    <row r="64" spans="2:7" ht="21" x14ac:dyDescent="0.25">
      <c r="B64" s="3"/>
      <c r="C64" s="3"/>
      <c r="D64" s="3"/>
      <c r="E64" s="3"/>
      <c r="F64" s="3"/>
      <c r="G64" s="2"/>
    </row>
    <row r="65" spans="2:7" ht="21" x14ac:dyDescent="0.25">
      <c r="B65" s="3"/>
      <c r="C65" s="3"/>
      <c r="G65" s="2"/>
    </row>
    <row r="66" spans="2:7" ht="21" x14ac:dyDescent="0.25">
      <c r="B66" s="65"/>
      <c r="C66" s="3"/>
    </row>
    <row r="67" spans="2:7" ht="21" x14ac:dyDescent="0.25">
      <c r="B67" s="3"/>
      <c r="D67" s="2"/>
      <c r="E67" s="2"/>
      <c r="F67" s="2"/>
    </row>
    <row r="68" spans="2:7" ht="21" x14ac:dyDescent="0.25">
      <c r="B68" s="66"/>
      <c r="C68" s="2"/>
      <c r="D68" s="3"/>
      <c r="E68" s="3"/>
      <c r="F68" s="3"/>
    </row>
    <row r="69" spans="2:7" ht="21" x14ac:dyDescent="0.25">
      <c r="B69" s="2"/>
      <c r="C69" s="3"/>
      <c r="D69" s="3"/>
      <c r="E69" s="3"/>
      <c r="F69" s="3"/>
    </row>
    <row r="70" spans="2:7" ht="21" x14ac:dyDescent="0.25">
      <c r="B70" s="3"/>
      <c r="C70" s="3"/>
      <c r="G70" s="17"/>
    </row>
    <row r="71" spans="2:7" ht="21" x14ac:dyDescent="0.25">
      <c r="B71" s="19"/>
      <c r="D71" s="3"/>
      <c r="E71" s="3"/>
      <c r="F71" s="3"/>
    </row>
    <row r="72" spans="2:7" x14ac:dyDescent="0.2">
      <c r="B72" s="18"/>
    </row>
    <row r="74" spans="2:7" ht="18.75" customHeight="1" x14ac:dyDescent="0.2"/>
    <row r="75" spans="2:7" ht="18.75" customHeight="1" x14ac:dyDescent="0.2"/>
    <row r="85" spans="2:7" x14ac:dyDescent="0.2">
      <c r="D85" s="22"/>
      <c r="E85" s="22"/>
      <c r="F85" s="22"/>
    </row>
    <row r="86" spans="2:7" x14ac:dyDescent="0.2">
      <c r="B86" s="4"/>
      <c r="C86" s="22"/>
      <c r="D86" s="22"/>
      <c r="E86" s="22"/>
      <c r="F86" s="22"/>
    </row>
    <row r="87" spans="2:7" x14ac:dyDescent="0.2">
      <c r="B87" s="4"/>
      <c r="C87" s="22"/>
      <c r="D87" s="4"/>
      <c r="E87" s="4"/>
      <c r="F87" s="4"/>
    </row>
    <row r="88" spans="2:7" x14ac:dyDescent="0.2">
      <c r="B88" s="4"/>
      <c r="C88" s="4"/>
      <c r="D88" s="4"/>
      <c r="E88" s="4"/>
      <c r="F88" s="4"/>
      <c r="G88" s="4"/>
    </row>
    <row r="89" spans="2:7" x14ac:dyDescent="0.2">
      <c r="B89" s="4"/>
      <c r="C89" s="4"/>
      <c r="D89" s="21"/>
      <c r="E89" s="21"/>
      <c r="F89" s="21"/>
      <c r="G89" s="4"/>
    </row>
    <row r="90" spans="2:7" x14ac:dyDescent="0.2">
      <c r="B90" s="4"/>
      <c r="C90" s="21"/>
      <c r="D90" s="4"/>
      <c r="E90" s="4"/>
      <c r="F90" s="4"/>
      <c r="G90" s="4"/>
    </row>
    <row r="91" spans="2:7" ht="23.5" customHeight="1" x14ac:dyDescent="0.2">
      <c r="B91" s="4"/>
      <c r="C91" s="4"/>
      <c r="D91" s="16"/>
      <c r="E91" s="16"/>
      <c r="F91" s="16"/>
      <c r="G91" s="4"/>
    </row>
    <row r="92" spans="2:7" ht="23.5" customHeight="1" x14ac:dyDescent="0.2">
      <c r="B92" s="16"/>
      <c r="C92" s="16"/>
      <c r="D92" s="16"/>
      <c r="E92" s="16"/>
      <c r="F92" s="16"/>
      <c r="G92" s="21"/>
    </row>
    <row r="93" spans="2:7" ht="33.75" customHeight="1" x14ac:dyDescent="0.2">
      <c r="B93" s="16"/>
      <c r="C93" s="16"/>
      <c r="D93" s="16"/>
      <c r="E93" s="16"/>
      <c r="F93" s="16"/>
      <c r="G93" s="4"/>
    </row>
    <row r="94" spans="2:7" x14ac:dyDescent="0.2">
      <c r="B94" s="16"/>
      <c r="C94" s="16"/>
      <c r="D94" s="4"/>
      <c r="E94" s="4"/>
      <c r="F94" s="4"/>
      <c r="G94" s="16"/>
    </row>
    <row r="95" spans="2:7" x14ac:dyDescent="0.2">
      <c r="B95" s="6"/>
      <c r="C95" s="4"/>
      <c r="D95" s="4"/>
      <c r="E95" s="4"/>
      <c r="F95" s="4"/>
      <c r="G95" s="16"/>
    </row>
    <row r="96" spans="2:7" x14ac:dyDescent="0.2">
      <c r="B96" s="4"/>
      <c r="C96" s="4"/>
      <c r="D96" s="4"/>
      <c r="E96" s="4"/>
      <c r="F96" s="4"/>
      <c r="G96" s="16"/>
    </row>
    <row r="97" spans="2:7" x14ac:dyDescent="0.2">
      <c r="B97" s="4"/>
      <c r="C97" s="4"/>
      <c r="D97" s="23"/>
      <c r="E97" s="23"/>
      <c r="F97" s="23"/>
      <c r="G97" s="4"/>
    </row>
    <row r="98" spans="2:7" x14ac:dyDescent="0.2">
      <c r="B98" s="4"/>
      <c r="C98" s="23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4"/>
      <c r="D101" s="23"/>
      <c r="E101" s="23"/>
      <c r="F101" s="23"/>
      <c r="G101" s="4"/>
    </row>
    <row r="102" spans="2:7" x14ac:dyDescent="0.2">
      <c r="B102" s="4"/>
      <c r="C102" s="23"/>
      <c r="D102" s="23"/>
      <c r="E102" s="23"/>
      <c r="F102" s="23"/>
      <c r="G102" s="4"/>
    </row>
    <row r="103" spans="2:7" x14ac:dyDescent="0.2">
      <c r="B103" s="4"/>
      <c r="C103" s="23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21"/>
      <c r="E107" s="21"/>
      <c r="F107" s="21"/>
      <c r="G107" s="4"/>
    </row>
    <row r="108" spans="2:7" x14ac:dyDescent="0.2">
      <c r="B108" s="4"/>
      <c r="C108" s="21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21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6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4"/>
      <c r="D118" s="23"/>
      <c r="E118" s="23"/>
      <c r="F118" s="23"/>
      <c r="G118" s="4"/>
    </row>
    <row r="119" spans="2:7" x14ac:dyDescent="0.2">
      <c r="B119" s="4"/>
      <c r="C119" s="23"/>
      <c r="D119" s="23"/>
      <c r="E119" s="23"/>
      <c r="F119" s="23"/>
      <c r="G119" s="4"/>
    </row>
    <row r="120" spans="2:7" x14ac:dyDescent="0.2">
      <c r="B120" s="4"/>
      <c r="C120" s="23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21"/>
      <c r="F124" s="21"/>
      <c r="G124" s="4"/>
    </row>
    <row r="125" spans="2:7" x14ac:dyDescent="0.2">
      <c r="B125" s="4"/>
      <c r="C125" s="21"/>
      <c r="D125" s="4"/>
      <c r="E125" s="4"/>
      <c r="F125" s="4"/>
      <c r="G125" s="4"/>
    </row>
    <row r="126" spans="2:7" x14ac:dyDescent="0.2">
      <c r="B126" s="4"/>
      <c r="C126" s="4"/>
      <c r="D126" s="4"/>
      <c r="E126" s="4"/>
      <c r="F126" s="4"/>
      <c r="G126" s="4"/>
    </row>
    <row r="127" spans="2:7" x14ac:dyDescent="0.2">
      <c r="B127" s="4"/>
      <c r="C127" s="4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G129" s="4"/>
    </row>
    <row r="130" spans="2:7" x14ac:dyDescent="0.2">
      <c r="G130" s="4"/>
    </row>
    <row r="131" spans="2:7" x14ac:dyDescent="0.2">
      <c r="G131" s="4"/>
    </row>
  </sheetData>
  <conditionalFormatting sqref="C25">
    <cfRule type="cellIs" dxfId="8" priority="8" operator="lessThan">
      <formula>1</formula>
    </cfRule>
    <cfRule type="cellIs" dxfId="7" priority="9" operator="lessThan">
      <formula>1</formula>
    </cfRule>
  </conditionalFormatting>
  <conditionalFormatting sqref="C32">
    <cfRule type="cellIs" dxfId="6" priority="13" operator="greaterThan">
      <formula>10</formula>
    </cfRule>
  </conditionalFormatting>
  <conditionalFormatting sqref="C32:F44">
    <cfRule type="cellIs" dxfId="5" priority="7" operator="lessThan">
      <formula>1</formula>
    </cfRule>
    <cfRule type="cellIs" dxfId="4" priority="10" operator="lessThan">
      <formula>1</formula>
    </cfRule>
    <cfRule type="cellIs" dxfId="3" priority="11" operator="lessThan">
      <formula>1</formula>
    </cfRule>
    <cfRule type="cellIs" dxfId="2" priority="12" operator="greaterThan">
      <formula>10</formula>
    </cfRule>
  </conditionalFormatting>
  <conditionalFormatting sqref="G28:G30">
    <cfRule type="cellIs" dxfId="1" priority="1" operator="lessThan">
      <formula>1</formula>
    </cfRule>
    <cfRule type="cellIs" dxfId="0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Totalt</vt:lpstr>
      <vt:lpstr>1</vt:lpstr>
      <vt:lpstr>2</vt:lpstr>
      <vt:lpstr>3</vt:lpstr>
      <vt:lpstr>4</vt:lpstr>
    </vt:vector>
  </TitlesOfParts>
  <Company>LRF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Microsoft Office User</cp:lastModifiedBy>
  <cp:lastPrinted>2021-05-23T20:15:20Z</cp:lastPrinted>
  <dcterms:created xsi:type="dcterms:W3CDTF">2013-10-19T12:51:31Z</dcterms:created>
  <dcterms:modified xsi:type="dcterms:W3CDTF">2023-11-20T10:55:04Z</dcterms:modified>
</cp:coreProperties>
</file>