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tefaneriksson/Documents/"/>
    </mc:Choice>
  </mc:AlternateContent>
  <xr:revisionPtr revIDLastSave="0" documentId="8_{F284B1C8-C38A-4642-9F89-448F49683D1E}" xr6:coauthVersionLast="47" xr6:coauthVersionMax="47" xr10:uidLastSave="{00000000-0000-0000-0000-000000000000}"/>
  <bookViews>
    <workbookView xWindow="1780" yWindow="580" windowWidth="24080" windowHeight="16280" tabRatio="797" xr2:uid="{00000000-000D-0000-FFFF-FFFF00000000}"/>
  </bookViews>
  <sheets>
    <sheet name="Totalt" sheetId="11" r:id="rId1"/>
    <sheet name="1" sheetId="57" r:id="rId2"/>
    <sheet name="2" sheetId="50" r:id="rId3"/>
    <sheet name="3" sheetId="51" r:id="rId4"/>
    <sheet name="4" sheetId="52" r:id="rId5"/>
    <sheet name="5" sheetId="58" r:id="rId6"/>
    <sheet name="6" sheetId="59" r:id="rId7"/>
    <sheet name="7" sheetId="6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1" l="1"/>
  <c r="C20" i="11"/>
  <c r="C19" i="11"/>
  <c r="C18" i="11"/>
  <c r="C16" i="11"/>
  <c r="G19" i="11" l="1"/>
  <c r="G21" i="11"/>
  <c r="F21" i="11"/>
  <c r="F20" i="11"/>
  <c r="F19" i="11"/>
  <c r="E21" i="11"/>
  <c r="E20" i="11"/>
  <c r="E19" i="11"/>
  <c r="D21" i="11"/>
  <c r="D20" i="11"/>
  <c r="D19" i="11"/>
  <c r="F47" i="61"/>
  <c r="F48" i="61" s="1"/>
  <c r="E47" i="61"/>
  <c r="E48" i="61" s="1"/>
  <c r="D47" i="61"/>
  <c r="D48" i="61" s="1"/>
  <c r="C47" i="61"/>
  <c r="C48" i="61" s="1"/>
  <c r="F47" i="59"/>
  <c r="F48" i="59" s="1"/>
  <c r="E47" i="59"/>
  <c r="E48" i="59" s="1"/>
  <c r="D47" i="59"/>
  <c r="D48" i="59" s="1"/>
  <c r="C47" i="59"/>
  <c r="C48" i="59" s="1"/>
  <c r="F47" i="58"/>
  <c r="F48" i="58" s="1"/>
  <c r="E47" i="58"/>
  <c r="E48" i="58" s="1"/>
  <c r="D47" i="58"/>
  <c r="D48" i="58" s="1"/>
  <c r="C47" i="58"/>
  <c r="F47" i="57"/>
  <c r="F48" i="57" s="1"/>
  <c r="F15" i="11" s="1"/>
  <c r="E47" i="57"/>
  <c r="E48" i="57" s="1"/>
  <c r="E15" i="11" s="1"/>
  <c r="D47" i="57"/>
  <c r="D48" i="57" s="1"/>
  <c r="D15" i="11" s="1"/>
  <c r="C47" i="57"/>
  <c r="F47" i="52"/>
  <c r="F48" i="52" s="1"/>
  <c r="F18" i="11" s="1"/>
  <c r="E47" i="52"/>
  <c r="E48" i="52" s="1"/>
  <c r="E18" i="11" s="1"/>
  <c r="D47" i="52"/>
  <c r="D48" i="52" s="1"/>
  <c r="D18" i="11" s="1"/>
  <c r="C47" i="52"/>
  <c r="F47" i="51"/>
  <c r="F48" i="51" s="1"/>
  <c r="F17" i="11" s="1"/>
  <c r="E47" i="51"/>
  <c r="E48" i="51" s="1"/>
  <c r="E17" i="11" s="1"/>
  <c r="D47" i="51"/>
  <c r="D48" i="51" s="1"/>
  <c r="D17" i="11" s="1"/>
  <c r="C47" i="51"/>
  <c r="F47" i="50"/>
  <c r="F48" i="50" s="1"/>
  <c r="F16" i="11" s="1"/>
  <c r="E47" i="50"/>
  <c r="E48" i="50" s="1"/>
  <c r="E16" i="11" s="1"/>
  <c r="D47" i="50"/>
  <c r="D48" i="50" s="1"/>
  <c r="D16" i="11" s="1"/>
  <c r="C47" i="50"/>
  <c r="C48" i="50" s="1"/>
  <c r="G47" i="58" l="1"/>
  <c r="G48" i="61"/>
  <c r="G47" i="61"/>
  <c r="G48" i="59"/>
  <c r="G20" i="11" s="1"/>
  <c r="G47" i="59"/>
  <c r="C48" i="58"/>
  <c r="G48" i="58" s="1"/>
  <c r="G47" i="52"/>
  <c r="G47" i="57"/>
  <c r="G47" i="51"/>
  <c r="C48" i="52"/>
  <c r="C48" i="51"/>
  <c r="C17" i="11" s="1"/>
  <c r="G47" i="50"/>
  <c r="C48" i="57"/>
  <c r="C15" i="11" s="1"/>
  <c r="G48" i="50"/>
  <c r="G16" i="11" s="1"/>
  <c r="G48" i="52" l="1"/>
  <c r="G18" i="11" s="1"/>
  <c r="G48" i="51"/>
  <c r="G17" i="11" s="1"/>
  <c r="G48" i="57"/>
  <c r="G15" i="11" s="1"/>
</calcChain>
</file>

<file path=xl/sharedStrings.xml><?xml version="1.0" encoding="utf-8"?>
<sst xmlns="http://schemas.openxmlformats.org/spreadsheetml/2006/main" count="606" uniqueCount="239">
  <si>
    <t>Skala  1-10</t>
  </si>
  <si>
    <t xml:space="preserve">Skala 1 - 10 </t>
  </si>
  <si>
    <t>Kock 1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</si>
  <si>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</si>
  <si>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</si>
  <si>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</si>
  <si>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</si>
  <si>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</si>
  <si>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</si>
  <si>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</si>
  <si>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</si>
  <si>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</si>
  <si>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</si>
  <si>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</si>
  <si>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</si>
  <si>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</si>
  <si>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</si>
  <si>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</si>
  <si>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</si>
  <si>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</si>
  <si>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1.</t>
  </si>
  <si>
    <t>Skala 1 - 10</t>
  </si>
  <si>
    <t>Kock 12</t>
  </si>
  <si>
    <t>Kock 13</t>
  </si>
  <si>
    <t>Kock 14</t>
  </si>
  <si>
    <t>Smak</t>
  </si>
  <si>
    <t>Skala 1- 10 x 2</t>
  </si>
  <si>
    <t>Skala 1 - 10  x 1</t>
  </si>
  <si>
    <t>Skala 1 - 10 x 1</t>
  </si>
  <si>
    <t xml:space="preserve">Skala  1 -10 x 1 </t>
  </si>
  <si>
    <t>35-50 poäng = Exceptionell råvara</t>
  </si>
  <si>
    <t>20-24 = Standard råvara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</si>
  <si>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</si>
  <si>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</si>
  <si>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</si>
  <si>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</si>
  <si>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</si>
  <si>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</si>
  <si>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</si>
  <si>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</si>
  <si>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</si>
  <si>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</si>
  <si>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</si>
  <si>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>Nummer:</t>
  </si>
  <si>
    <t xml:space="preserve">Producent: </t>
  </si>
  <si>
    <t>Plats:</t>
  </si>
  <si>
    <t>Ras:</t>
  </si>
  <si>
    <t>Levnadsätt:</t>
  </si>
  <si>
    <t>Ålder:</t>
  </si>
  <si>
    <t>Kön:</t>
  </si>
  <si>
    <t>Slakteri:</t>
  </si>
  <si>
    <t>Slaktdatum:</t>
  </si>
  <si>
    <t>Slaktvikt:</t>
  </si>
  <si>
    <t>Formklass:</t>
  </si>
  <si>
    <t>Fettklass:</t>
  </si>
  <si>
    <t>Nedkylning:</t>
  </si>
  <si>
    <t xml:space="preserve"> </t>
  </si>
  <si>
    <t>Hängning hel/halv:</t>
  </si>
  <si>
    <t>Nedskärning detalj:</t>
  </si>
  <si>
    <t>Hängmörning:</t>
  </si>
  <si>
    <t>Förpackning</t>
  </si>
  <si>
    <t>Levererat:</t>
  </si>
  <si>
    <t>KOCKARNAS KOMMENTARER:</t>
  </si>
  <si>
    <t>Utseende i rå form:</t>
  </si>
  <si>
    <t>Mörhet:</t>
  </si>
  <si>
    <t>Saftighet:</t>
  </si>
  <si>
    <t>Smak:</t>
  </si>
  <si>
    <t>3.</t>
  </si>
  <si>
    <t>4.</t>
  </si>
  <si>
    <t>35-50 poäng = Potentiell Exceptionell råvara</t>
  </si>
  <si>
    <t>Kock 2</t>
  </si>
  <si>
    <t>Råvara</t>
  </si>
  <si>
    <t>5.</t>
  </si>
  <si>
    <t>6.</t>
  </si>
  <si>
    <t>7.</t>
  </si>
  <si>
    <t>1. Referens Svenskt Lamm</t>
  </si>
  <si>
    <t>3. Bagglamm Kärrbo 2</t>
  </si>
  <si>
    <t>2. Bagglamm Kärrbo 1</t>
  </si>
  <si>
    <t>4. Gotlandsfår Missjö</t>
  </si>
  <si>
    <t>5. Vit Dorper Tacka Mörkölamm</t>
  </si>
  <si>
    <t>6. Leicester Tacka Kärrbo</t>
  </si>
  <si>
    <t>7. Finullsfår Tacka Rugstorp</t>
  </si>
  <si>
    <t>Referens</t>
  </si>
  <si>
    <t>Inköpt i butik</t>
  </si>
  <si>
    <t>2.</t>
  </si>
  <si>
    <t>Kärrbo Prästgård</t>
  </si>
  <si>
    <t>Gotlandsfår</t>
  </si>
  <si>
    <t>Diat från sin mamma, roterat bete 1 gg per vecka</t>
  </si>
  <si>
    <t>156 dagar</t>
  </si>
  <si>
    <t>Bagglamm</t>
  </si>
  <si>
    <t>Bäsinge Slakteri</t>
  </si>
  <si>
    <t>28/9 2023</t>
  </si>
  <si>
    <t>19,6 kg</t>
  </si>
  <si>
    <t>R</t>
  </si>
  <si>
    <t>3-</t>
  </si>
  <si>
    <t>Hängning helkropp 4°</t>
  </si>
  <si>
    <t>12/10 2023</t>
  </si>
  <si>
    <t>Vaxat slaktpapper</t>
  </si>
  <si>
    <t>29/10 2023</t>
  </si>
  <si>
    <t>Foder:</t>
  </si>
  <si>
    <t>Naturbete och vall inget ensilage/kraftfoder</t>
  </si>
  <si>
    <t>Kärrbo Prästgård Västerås</t>
  </si>
  <si>
    <t>1,5 år</t>
  </si>
  <si>
    <t>Sjönära naturbete</t>
  </si>
  <si>
    <t>30/9 2023</t>
  </si>
  <si>
    <t>34 kg</t>
  </si>
  <si>
    <t>Långsam nedkylning under 6 timmar sedan kylrum 4°</t>
  </si>
  <si>
    <t>Hängning helkropp 2 veckor, 4°</t>
  </si>
  <si>
    <t>13/10 2023</t>
  </si>
  <si>
    <t xml:space="preserve"> Missjö Gård</t>
  </si>
  <si>
    <t>Sankt Anna Skärgård</t>
  </si>
  <si>
    <t>Skärgårdslantbruk Ekologisk produktion</t>
  </si>
  <si>
    <t>3 år &amp; 6 mån</t>
  </si>
  <si>
    <t>Tacka</t>
  </si>
  <si>
    <t>Vikbolandsstruts, Vånga</t>
  </si>
  <si>
    <t>23/10 2023</t>
  </si>
  <si>
    <t>18,4 kg</t>
  </si>
  <si>
    <t>O-</t>
  </si>
  <si>
    <t>2-</t>
  </si>
  <si>
    <t>Långsam, 3-4°, 65% luftfukt</t>
  </si>
  <si>
    <t>Halv kropp 6 dygn fläkt för torr yta 3-4° 65-70%</t>
  </si>
  <si>
    <t>28/10 2023</t>
  </si>
  <si>
    <t>1 dygn i kylrum, 4° 65-70%</t>
  </si>
  <si>
    <t xml:space="preserve">Mörkölamm </t>
  </si>
  <si>
    <t>Furholmen Trosa</t>
  </si>
  <si>
    <t>Vit Dorper</t>
  </si>
  <si>
    <t>Har levt nära hvaet och ätit gräs, örter, klöver som marken erbjuder</t>
  </si>
  <si>
    <t>Född 2021</t>
  </si>
  <si>
    <t>Tavastaboda Slakteri, Värmdö</t>
  </si>
  <si>
    <t>9/10 2023</t>
  </si>
  <si>
    <t>36,2 kg</t>
  </si>
  <si>
    <t>E-</t>
  </si>
  <si>
    <t>4+</t>
  </si>
  <si>
    <t>Hängt halvkropp sedan 11/10</t>
  </si>
  <si>
    <t>Styckad den 12/10</t>
  </si>
  <si>
    <t>12/10-26/10 hängt kotlettrad i mörningskyl på slakteri</t>
  </si>
  <si>
    <t>Vaxat papper</t>
  </si>
  <si>
    <t>26/10 2023</t>
  </si>
  <si>
    <t>Kärbro Prästgård</t>
  </si>
  <si>
    <t>Utanför Västerås</t>
  </si>
  <si>
    <t>Leicester</t>
  </si>
  <si>
    <t>Naturbete, vallbete, rotering en gång i veckan</t>
  </si>
  <si>
    <t>4 år</t>
  </si>
  <si>
    <t>Bäsinge slakteri</t>
  </si>
  <si>
    <t>10/10 2023</t>
  </si>
  <si>
    <t>42 kg</t>
  </si>
  <si>
    <t xml:space="preserve">U </t>
  </si>
  <si>
    <t>Halvkropp 19 dagar 4°</t>
  </si>
  <si>
    <t>Rugstorp</t>
  </si>
  <si>
    <t>Rugstorps Gård, Rockneby</t>
  </si>
  <si>
    <t>Finullsfår</t>
  </si>
  <si>
    <t>Utomhusbete april-okt, hag/åkermark, Vintertid inomhus</t>
  </si>
  <si>
    <t>3 år 9 månader</t>
  </si>
  <si>
    <t>Västerslät, Kalmar</t>
  </si>
  <si>
    <t>38 kg</t>
  </si>
  <si>
    <t>R+</t>
  </si>
  <si>
    <t>4°</t>
  </si>
  <si>
    <t>Halvkropp till 20/10</t>
  </si>
  <si>
    <t xml:space="preserve">20/10 till kotlettrad </t>
  </si>
  <si>
    <t>Till den 27/10 i 4°</t>
  </si>
  <si>
    <t>Röd i färgen, tunn kappa, liten marmorering</t>
  </si>
  <si>
    <t>Mör med lite tugg</t>
  </si>
  <si>
    <t>Korta fibrer, saftig medellängd, bra balans med fett</t>
  </si>
  <si>
    <t>Tydlig lammsmak, lite smör, något syrlig, gräsig, järnig, gott fett</t>
  </si>
  <si>
    <t>För mör?</t>
  </si>
  <si>
    <t>Väldigt saftig, inget tuggmotständ,</t>
  </si>
  <si>
    <t>Mycket lammsmak, lång eftersmak</t>
  </si>
  <si>
    <t>Fuktig i köttet, känns omogen och snäll på doften</t>
  </si>
  <si>
    <t>Fettet är mjölkigt, ganska milt kött, lite stall, medium längd, relativt omogen</t>
  </si>
  <si>
    <t>Mjuk i konsistensensvagt syrlig doft, kort skuren mittbit</t>
  </si>
  <si>
    <t>Ljusrosa kött, lite insprängt fett,</t>
  </si>
  <si>
    <t>Viss slarvig styckning, ljust gul kappa</t>
  </si>
  <si>
    <t>Korta fibrer, saftig medellängd, torrt avslut</t>
  </si>
  <si>
    <t>Ren smak utan karaktär, gott fett</t>
  </si>
  <si>
    <t>Fräsch sdoft, med tunn kappa, lite blöt i köttet</t>
  </si>
  <si>
    <t>Bra mörhet med motstånd</t>
  </si>
  <si>
    <t>Mild och fin lammsmak, lätt nötigt kappa, med elegant hängsmak</t>
  </si>
  <si>
    <t>Bra tugg, bra mörhet med struktur</t>
  </si>
  <si>
    <t>Bra textur med bra saftighet, otrolig yta på fettet</t>
  </si>
  <si>
    <t>Gräs, intensiv i fettet, mediumlängd på eftersmak</t>
  </si>
  <si>
    <t>Stall, lagrad smör, blåmögelost i lätthet</t>
  </si>
  <si>
    <t>Mörkare röd kött, insprängt fett, hård kappa med ljust fett</t>
  </si>
  <si>
    <t>Kött med tuggmotstånd</t>
  </si>
  <si>
    <t>Härlig munkänsla, med saftighet, fibrer, balans med fett</t>
  </si>
  <si>
    <t>Köttig smak, skogig smak, sötma, gott fett</t>
  </si>
  <si>
    <t>Fint styckad med trevligt utseende</t>
  </si>
  <si>
    <t>Mindre mör men gillar tuggmotståndet</t>
  </si>
  <si>
    <t>God lammsmak med mineralitet och järn</t>
  </si>
  <si>
    <t>Härligt mörkröd färg, gulbrun fettkappa</t>
  </si>
  <si>
    <t>Fettet känns homogent med köttet, bra fibrer</t>
  </si>
  <si>
    <t>Mycket intensiv köttsmak och murrig smak på fettet</t>
  </si>
  <si>
    <t>Lite syra, bra mogen smak</t>
  </si>
  <si>
    <t>Rött kött med insprängt fett, tunn kappa</t>
  </si>
  <si>
    <t>Något tuggig/hård kappa</t>
  </si>
  <si>
    <t>Saftig långa fibrer, balans ifettet</t>
  </si>
  <si>
    <t>Köttig smak, med järnig avslut och smörig längd</t>
  </si>
  <si>
    <t>Lite slarvigt sågad, kan styckas bättre, lite fuktigt kött</t>
  </si>
  <si>
    <t>Inte så mör</t>
  </si>
  <si>
    <t>Låg saftighet med tuffa fibrer</t>
  </si>
  <si>
    <t>Smaken upplevs omogen med viss syra och järn</t>
  </si>
  <si>
    <t>Gillar texturen på köttet men kappan är för tuff</t>
  </si>
  <si>
    <t>Lite vild smak, ganska omogen, fin längd</t>
  </si>
  <si>
    <t xml:space="preserve">j </t>
  </si>
  <si>
    <t>Väldigt god mild smak, gräs, smör</t>
  </si>
  <si>
    <t>Otrolig marmorering, bra txtur</t>
  </si>
  <si>
    <t>Jättehärlig textur</t>
  </si>
  <si>
    <t>Väldigt god smak med grädde, smör</t>
  </si>
  <si>
    <t>Liten fin kappa med ljust fett</t>
  </si>
  <si>
    <t>Bra mörhet med härligt motstånd</t>
  </si>
  <si>
    <t>Homogen, saftig med bra fett</t>
  </si>
  <si>
    <t>Djup smak med nötighet och mineral och hängmörad doft</t>
  </si>
  <si>
    <t>Mört men ändå med motstånd</t>
  </si>
  <si>
    <t>Mediumlängd på fibrer, aningens låg på kollagenet</t>
  </si>
  <si>
    <t>Härlig syra, fettet är nötigt, brynt smör, medium längd, fettet doftar hasselnöt</t>
  </si>
  <si>
    <t>Fin stor storlek, mörknande kött, fint behandlad, lite nötig doft</t>
  </si>
  <si>
    <t>Hängd smak, umami, svamptoner, skog, sötma</t>
  </si>
  <si>
    <t>Korta fibrer, homogen, saftig med fett där det är bra balans i kött/fett</t>
  </si>
  <si>
    <t>Bra mörhet med fin tuggighet</t>
  </si>
  <si>
    <t>Nötighet, mejeri, örtighet, stallig, hängmörade toner,</t>
  </si>
  <si>
    <t xml:space="preserve">Fantastiskt utseende, hängd? </t>
  </si>
  <si>
    <t>Stor kappa med fin marmoreing på djup röda köttet</t>
  </si>
  <si>
    <t>Härlig doft, vitt fett, intensiva färger</t>
  </si>
  <si>
    <t>Bra motstånd på köttet, senan är tuff.</t>
  </si>
  <si>
    <t>Smaken ligger kvar länge, mycket smak på båda kött och fett</t>
  </si>
  <si>
    <t>Djup fårsmak, med medelång eftersmak, stallig, järning, ekollon, kola</t>
  </si>
  <si>
    <t xml:space="preserve">Lätt trådig, bra saftighet, </t>
  </si>
  <si>
    <t>Brynt smör! Maillard.</t>
  </si>
  <si>
    <t>Korta fibrer, saftig med kappan</t>
  </si>
  <si>
    <t>Smörig nötig smak med lite järnig eftersmak</t>
  </si>
  <si>
    <t xml:space="preserve">Frisk doft, bra kappa, </t>
  </si>
  <si>
    <t>Mörk mörk röd färg med fint marmorerat kött</t>
  </si>
  <si>
    <t>Mild gräddig smörig smak, rostad nötighet, viss syrlighet</t>
  </si>
  <si>
    <t>Finstämd och balanserad, ostig, nötig, lätt mogen doft</t>
  </si>
  <si>
    <t>Bra kött och hantering styckning</t>
  </si>
  <si>
    <t>Bra balans mellan kött och fett</t>
  </si>
  <si>
    <t>Drar åt nötkött!</t>
  </si>
  <si>
    <t xml:space="preserve">Mör med lite tugg, </t>
  </si>
  <si>
    <t>Saftigheten är bra, där fettet smälter inte så bra.</t>
  </si>
  <si>
    <t>Perfekt mörhet, senan är tuggig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</si>
</sst>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0" fillId="2" borderId="0" xfId="0" applyFill="1"/>
    <xf numFmtId="0" fontId="8" fillId="2" borderId="0" xfId="0" applyFont="1" applyFill="1"/>
    <xf numFmtId="0" fontId="1" fillId="2" borderId="0" xfId="0" applyFont="1" applyFill="1"/>
    <xf numFmtId="0" fontId="1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2" fontId="0" fillId="2" borderId="5" xfId="0" applyNumberForma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164" fontId="0" fillId="2" borderId="0" xfId="0" applyNumberFormat="1" applyFill="1"/>
    <xf numFmtId="0" fontId="3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11" fillId="2" borderId="0" xfId="0" applyFont="1" applyFill="1"/>
    <xf numFmtId="0" fontId="12" fillId="2" borderId="0" xfId="0" applyFont="1" applyFill="1"/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0" fillId="2" borderId="6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" fontId="10" fillId="2" borderId="0" xfId="0" applyNumberFormat="1" applyFont="1" applyFill="1" applyAlignment="1">
      <alignment horizontal="center"/>
    </xf>
    <xf numFmtId="0" fontId="0" fillId="3" borderId="0" xfId="0" applyFill="1"/>
    <xf numFmtId="0" fontId="10" fillId="2" borderId="5" xfId="0" applyFont="1" applyFill="1" applyBorder="1"/>
    <xf numFmtId="0" fontId="0" fillId="2" borderId="8" xfId="0" applyFill="1" applyBorder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0" fillId="2" borderId="0" xfId="0" applyFill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5" fontId="11" fillId="2" borderId="2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5" borderId="0" xfId="0" applyFont="1" applyFill="1"/>
    <xf numFmtId="0" fontId="14" fillId="5" borderId="0" xfId="0" applyFont="1" applyFill="1"/>
    <xf numFmtId="0" fontId="15" fillId="5" borderId="0" xfId="0" applyFont="1" applyFill="1" applyAlignment="1">
      <alignment horizontal="left"/>
    </xf>
    <xf numFmtId="0" fontId="15" fillId="5" borderId="0" xfId="0" applyFont="1" applyFill="1"/>
    <xf numFmtId="14" fontId="15" fillId="5" borderId="0" xfId="0" applyNumberFormat="1" applyFont="1" applyFill="1" applyAlignment="1">
      <alignment horizontal="left"/>
    </xf>
    <xf numFmtId="0" fontId="16" fillId="5" borderId="0" xfId="0" applyFont="1" applyFill="1"/>
    <xf numFmtId="0" fontId="2" fillId="2" borderId="0" xfId="0" applyFont="1" applyFill="1" applyAlignment="1" applyProtection="1">
      <alignment horizontal="left" wrapText="1"/>
      <protection locked="0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2" fontId="1" fillId="3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72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2" formatCode="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'1'!$C$31:$C$46</c:f>
              <c:numCache>
                <c:formatCode>General</c:formatCode>
                <c:ptCount val="16"/>
                <c:pt idx="2">
                  <c:v>4.5</c:v>
                </c:pt>
                <c:pt idx="3">
                  <c:v>5.5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5.5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4.5</c:v>
                </c:pt>
                <c:pt idx="14">
                  <c:v>4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5-4EC1-A637-3C9BA3B6D8B2}"/>
            </c:ext>
          </c:extLst>
        </c:ser>
        <c:ser>
          <c:idx val="1"/>
          <c:order val="1"/>
          <c:tx>
            <c:strRef>
              <c:f>'1'!$D$28:$D$30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'1'!$D$31:$D$46</c:f>
              <c:numCache>
                <c:formatCode>General</c:formatCode>
                <c:ptCount val="16"/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4.5</c:v>
                </c:pt>
                <c:pt idx="14">
                  <c:v>3.5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5-4EC1-A637-3C9BA3B6D8B2}"/>
            </c:ext>
          </c:extLst>
        </c:ser>
        <c:ser>
          <c:idx val="2"/>
          <c:order val="2"/>
          <c:tx>
            <c:strRef>
              <c:f>'1'!$E$28:$E$30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'1'!$E$31:$E$46</c:f>
              <c:numCache>
                <c:formatCode>General</c:formatCode>
                <c:ptCount val="16"/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5.5</c:v>
                </c:pt>
                <c:pt idx="8">
                  <c:v>5</c:v>
                </c:pt>
                <c:pt idx="9">
                  <c:v>4.5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5.5</c:v>
                </c:pt>
                <c:pt idx="14">
                  <c:v>4.5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E5-4EC1-A637-3C9BA3B6D8B2}"/>
            </c:ext>
          </c:extLst>
        </c:ser>
        <c:ser>
          <c:idx val="3"/>
          <c:order val="3"/>
          <c:tx>
            <c:strRef>
              <c:f>'1'!$F$28:$F$30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'1'!$F$31:$F$46</c:f>
              <c:numCache>
                <c:formatCode>General</c:formatCode>
                <c:ptCount val="16"/>
                <c:pt idx="2">
                  <c:v>5</c:v>
                </c:pt>
                <c:pt idx="3">
                  <c:v>6.5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5.5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3.5</c:v>
                </c:pt>
                <c:pt idx="15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E5-4EC1-A637-3C9BA3B6D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661311"/>
        <c:axId val="2104650495"/>
      </c:lineChart>
      <c:catAx>
        <c:axId val="2104661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650495"/>
        <c:crosses val="autoZero"/>
        <c:auto val="1"/>
        <c:lblAlgn val="ctr"/>
        <c:lblOffset val="100"/>
        <c:noMultiLvlLbl val="0"/>
      </c:catAx>
      <c:valAx>
        <c:axId val="2104650495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661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'2'!$C$31:$C$46</c:f>
              <c:numCache>
                <c:formatCode>General</c:formatCode>
                <c:ptCount val="16"/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5.5</c:v>
                </c:pt>
                <c:pt idx="6">
                  <c:v>8</c:v>
                </c:pt>
                <c:pt idx="7">
                  <c:v>7</c:v>
                </c:pt>
                <c:pt idx="8">
                  <c:v>4.5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09-44F5-917A-E0BC76611818}"/>
            </c:ext>
          </c:extLst>
        </c:ser>
        <c:ser>
          <c:idx val="1"/>
          <c:order val="1"/>
          <c:tx>
            <c:strRef>
              <c:f>'2'!$D$28:$D$30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'2'!$D$31:$D$46</c:f>
              <c:numCache>
                <c:formatCode>General</c:formatCode>
                <c:ptCount val="16"/>
                <c:pt idx="2">
                  <c:v>5</c:v>
                </c:pt>
                <c:pt idx="3">
                  <c:v>7.5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5.5</c:v>
                </c:pt>
                <c:pt idx="14">
                  <c:v>6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9-44F5-917A-E0BC76611818}"/>
            </c:ext>
          </c:extLst>
        </c:ser>
        <c:ser>
          <c:idx val="2"/>
          <c:order val="2"/>
          <c:tx>
            <c:strRef>
              <c:f>'2'!$E$28:$E$30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'2'!$E$31:$E$46</c:f>
              <c:numCache>
                <c:formatCode>General</c:formatCode>
                <c:ptCount val="16"/>
                <c:pt idx="2">
                  <c:v>5.5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6</c:v>
                </c:pt>
                <c:pt idx="12">
                  <c:v>9</c:v>
                </c:pt>
                <c:pt idx="13">
                  <c:v>5</c:v>
                </c:pt>
                <c:pt idx="14">
                  <c:v>8</c:v>
                </c:pt>
                <c:pt idx="1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09-44F5-917A-E0BC76611818}"/>
            </c:ext>
          </c:extLst>
        </c:ser>
        <c:ser>
          <c:idx val="3"/>
          <c:order val="3"/>
          <c:tx>
            <c:strRef>
              <c:f>'2'!$F$28:$F$30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'2'!$F$31:$F$46</c:f>
              <c:numCache>
                <c:formatCode>General</c:formatCode>
                <c:ptCount val="16"/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7.5</c:v>
                </c:pt>
                <c:pt idx="15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09-44F5-917A-E0BC76611818}"/>
            </c:ext>
          </c:extLst>
        </c:ser>
        <c:ser>
          <c:idx val="4"/>
          <c:order val="4"/>
          <c:tx>
            <c:v>Potential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94-47ED-91CC-5B5CA38B0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331055"/>
        <c:axId val="2104331887"/>
      </c:lineChart>
      <c:catAx>
        <c:axId val="2104331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331887"/>
        <c:crosses val="autoZero"/>
        <c:auto val="1"/>
        <c:lblAlgn val="ctr"/>
        <c:lblOffset val="100"/>
        <c:noMultiLvlLbl val="0"/>
      </c:catAx>
      <c:valAx>
        <c:axId val="2104331887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331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'3'!$C$31:$C$46</c:f>
              <c:numCache>
                <c:formatCode>General</c:formatCode>
                <c:ptCount val="16"/>
                <c:pt idx="2">
                  <c:v>8</c:v>
                </c:pt>
                <c:pt idx="3">
                  <c:v>7.5</c:v>
                </c:pt>
                <c:pt idx="4">
                  <c:v>6</c:v>
                </c:pt>
                <c:pt idx="5">
                  <c:v>7</c:v>
                </c:pt>
                <c:pt idx="6">
                  <c:v>8.5</c:v>
                </c:pt>
                <c:pt idx="7">
                  <c:v>7</c:v>
                </c:pt>
                <c:pt idx="8">
                  <c:v>6.5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6.5</c:v>
                </c:pt>
                <c:pt idx="14">
                  <c:v>7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C-4C46-A850-BFFBF0B2654F}"/>
            </c:ext>
          </c:extLst>
        </c:ser>
        <c:ser>
          <c:idx val="1"/>
          <c:order val="1"/>
          <c:tx>
            <c:strRef>
              <c:f>'3'!$D$28:$D$30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'3'!$D$31:$D$46</c:f>
              <c:numCache>
                <c:formatCode>General</c:formatCode>
                <c:ptCount val="16"/>
                <c:pt idx="2">
                  <c:v>7.5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7.5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C-4C46-A850-BFFBF0B2654F}"/>
            </c:ext>
          </c:extLst>
        </c:ser>
        <c:ser>
          <c:idx val="2"/>
          <c:order val="2"/>
          <c:tx>
            <c:strRef>
              <c:f>'3'!$E$28:$E$30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'3'!$E$31:$E$46</c:f>
              <c:numCache>
                <c:formatCode>General</c:formatCode>
                <c:ptCount val="16"/>
                <c:pt idx="2">
                  <c:v>7.5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8.5</c:v>
                </c:pt>
                <c:pt idx="7">
                  <c:v>7</c:v>
                </c:pt>
                <c:pt idx="8">
                  <c:v>7.5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3C-4C46-A850-BFFBF0B2654F}"/>
            </c:ext>
          </c:extLst>
        </c:ser>
        <c:ser>
          <c:idx val="3"/>
          <c:order val="3"/>
          <c:tx>
            <c:strRef>
              <c:f>'3'!$F$28:$F$30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'3'!$F$31:$F$46</c:f>
              <c:numCache>
                <c:formatCode>General</c:formatCode>
                <c:ptCount val="16"/>
                <c:pt idx="2">
                  <c:v>8</c:v>
                </c:pt>
                <c:pt idx="3">
                  <c:v>5</c:v>
                </c:pt>
                <c:pt idx="4">
                  <c:v>7.5</c:v>
                </c:pt>
                <c:pt idx="5">
                  <c:v>6.5</c:v>
                </c:pt>
                <c:pt idx="6">
                  <c:v>8.5</c:v>
                </c:pt>
                <c:pt idx="7">
                  <c:v>7.5</c:v>
                </c:pt>
                <c:pt idx="8">
                  <c:v>7</c:v>
                </c:pt>
                <c:pt idx="9">
                  <c:v>6</c:v>
                </c:pt>
                <c:pt idx="10">
                  <c:v>7.5</c:v>
                </c:pt>
                <c:pt idx="11">
                  <c:v>7</c:v>
                </c:pt>
                <c:pt idx="12">
                  <c:v>5.5</c:v>
                </c:pt>
                <c:pt idx="13">
                  <c:v>7</c:v>
                </c:pt>
                <c:pt idx="14">
                  <c:v>7.5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3C-4C46-A850-BFFBF0B26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521727"/>
        <c:axId val="2094522143"/>
      </c:lineChart>
      <c:catAx>
        <c:axId val="209452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94522143"/>
        <c:crosses val="autoZero"/>
        <c:auto val="1"/>
        <c:lblAlgn val="ctr"/>
        <c:lblOffset val="100"/>
        <c:noMultiLvlLbl val="0"/>
      </c:catAx>
      <c:valAx>
        <c:axId val="2094522143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94521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'4'!$C$31:$C$46</c:f>
              <c:numCache>
                <c:formatCode>General</c:formatCode>
                <c:ptCount val="16"/>
                <c:pt idx="2">
                  <c:v>6</c:v>
                </c:pt>
                <c:pt idx="3">
                  <c:v>4.5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6.5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90-4A62-99B9-0F9E8ACBF81B}"/>
            </c:ext>
          </c:extLst>
        </c:ser>
        <c:ser>
          <c:idx val="1"/>
          <c:order val="1"/>
          <c:tx>
            <c:strRef>
              <c:f>'4'!$D$28:$D$30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'4'!$D$31:$D$46</c:f>
              <c:numCache>
                <c:formatCode>General</c:formatCode>
                <c:ptCount val="16"/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5.5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0-4A62-99B9-0F9E8ACBF81B}"/>
            </c:ext>
          </c:extLst>
        </c:ser>
        <c:ser>
          <c:idx val="2"/>
          <c:order val="2"/>
          <c:tx>
            <c:strRef>
              <c:f>'4'!$E$28:$E$30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'4'!$E$31:$E$46</c:f>
              <c:numCache>
                <c:formatCode>General</c:formatCode>
                <c:ptCount val="16"/>
                <c:pt idx="2">
                  <c:v>4.5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8.5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0-4A62-99B9-0F9E8ACBF81B}"/>
            </c:ext>
          </c:extLst>
        </c:ser>
        <c:ser>
          <c:idx val="3"/>
          <c:order val="3"/>
          <c:tx>
            <c:strRef>
              <c:f>'4'!$F$28:$F$30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'4'!$F$31:$F$46</c:f>
              <c:numCache>
                <c:formatCode>General</c:formatCode>
                <c:ptCount val="16"/>
                <c:pt idx="2">
                  <c:v>6</c:v>
                </c:pt>
                <c:pt idx="3">
                  <c:v>7.5</c:v>
                </c:pt>
                <c:pt idx="4">
                  <c:v>6.5</c:v>
                </c:pt>
                <c:pt idx="5">
                  <c:v>5.5</c:v>
                </c:pt>
                <c:pt idx="6">
                  <c:v>8</c:v>
                </c:pt>
                <c:pt idx="7">
                  <c:v>6.5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8</c:v>
                </c:pt>
                <c:pt idx="1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90-4A62-99B9-0F9E8ACBF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298719"/>
        <c:axId val="2091215935"/>
      </c:lineChart>
      <c:catAx>
        <c:axId val="2095298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91215935"/>
        <c:crosses val="autoZero"/>
        <c:auto val="1"/>
        <c:lblAlgn val="ctr"/>
        <c:lblOffset val="100"/>
        <c:noMultiLvlLbl val="0"/>
      </c:catAx>
      <c:valAx>
        <c:axId val="2091215935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95298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'5'!$C$31:$C$46</c:f>
              <c:numCache>
                <c:formatCode>General</c:formatCode>
                <c:ptCount val="16"/>
                <c:pt idx="2">
                  <c:v>8.5</c:v>
                </c:pt>
                <c:pt idx="3">
                  <c:v>8.5</c:v>
                </c:pt>
                <c:pt idx="4">
                  <c:v>8.5</c:v>
                </c:pt>
                <c:pt idx="5">
                  <c:v>7.5</c:v>
                </c:pt>
                <c:pt idx="6">
                  <c:v>8.5</c:v>
                </c:pt>
                <c:pt idx="7">
                  <c:v>7</c:v>
                </c:pt>
                <c:pt idx="8">
                  <c:v>6.5</c:v>
                </c:pt>
                <c:pt idx="9">
                  <c:v>7</c:v>
                </c:pt>
                <c:pt idx="10">
                  <c:v>7</c:v>
                </c:pt>
                <c:pt idx="11">
                  <c:v>4</c:v>
                </c:pt>
                <c:pt idx="12">
                  <c:v>8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5-4F67-9B6C-0016503AD9C5}"/>
            </c:ext>
          </c:extLst>
        </c:ser>
        <c:ser>
          <c:idx val="1"/>
          <c:order val="1"/>
          <c:tx>
            <c:strRef>
              <c:f>'5'!$D$28:$D$30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'5'!$D$31:$D$46</c:f>
              <c:numCache>
                <c:formatCode>General</c:formatCode>
                <c:ptCount val="16"/>
                <c:pt idx="2">
                  <c:v>8</c:v>
                </c:pt>
                <c:pt idx="3">
                  <c:v>9</c:v>
                </c:pt>
                <c:pt idx="4">
                  <c:v>7.5</c:v>
                </c:pt>
                <c:pt idx="5">
                  <c:v>7.5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6.5</c:v>
                </c:pt>
                <c:pt idx="14">
                  <c:v>7.5</c:v>
                </c:pt>
                <c:pt idx="1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5-4F67-9B6C-0016503AD9C5}"/>
            </c:ext>
          </c:extLst>
        </c:ser>
        <c:ser>
          <c:idx val="2"/>
          <c:order val="2"/>
          <c:tx>
            <c:strRef>
              <c:f>'5'!$E$28:$E$30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'5'!$E$31:$E$46</c:f>
              <c:numCache>
                <c:formatCode>General</c:formatCode>
                <c:ptCount val="16"/>
                <c:pt idx="2">
                  <c:v>8</c:v>
                </c:pt>
                <c:pt idx="3">
                  <c:v>9.5</c:v>
                </c:pt>
                <c:pt idx="4">
                  <c:v>7</c:v>
                </c:pt>
                <c:pt idx="5">
                  <c:v>7.5</c:v>
                </c:pt>
                <c:pt idx="6">
                  <c:v>8.5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5</c:v>
                </c:pt>
                <c:pt idx="12">
                  <c:v>5.5</c:v>
                </c:pt>
                <c:pt idx="13">
                  <c:v>6.5</c:v>
                </c:pt>
                <c:pt idx="14">
                  <c:v>7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45-4F67-9B6C-0016503AD9C5}"/>
            </c:ext>
          </c:extLst>
        </c:ser>
        <c:ser>
          <c:idx val="3"/>
          <c:order val="3"/>
          <c:tx>
            <c:strRef>
              <c:f>'5'!$F$28:$F$30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'5'!$B$31:$B$46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'5'!$F$31:$F$46</c:f>
              <c:numCache>
                <c:formatCode>General</c:formatCode>
                <c:ptCount val="16"/>
                <c:pt idx="2">
                  <c:v>8.5</c:v>
                </c:pt>
                <c:pt idx="3">
                  <c:v>9.5</c:v>
                </c:pt>
                <c:pt idx="4">
                  <c:v>8.5</c:v>
                </c:pt>
                <c:pt idx="5">
                  <c:v>7.5</c:v>
                </c:pt>
                <c:pt idx="6">
                  <c:v>8.5</c:v>
                </c:pt>
                <c:pt idx="7">
                  <c:v>6.5</c:v>
                </c:pt>
                <c:pt idx="8">
                  <c:v>6.5</c:v>
                </c:pt>
                <c:pt idx="9">
                  <c:v>7</c:v>
                </c:pt>
                <c:pt idx="10">
                  <c:v>8</c:v>
                </c:pt>
                <c:pt idx="11">
                  <c:v>3</c:v>
                </c:pt>
                <c:pt idx="12">
                  <c:v>5</c:v>
                </c:pt>
                <c:pt idx="13">
                  <c:v>6.5</c:v>
                </c:pt>
                <c:pt idx="14">
                  <c:v>8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45-4F67-9B6C-0016503AD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661311"/>
        <c:axId val="2104650495"/>
      </c:lineChart>
      <c:catAx>
        <c:axId val="2104661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650495"/>
        <c:crosses val="autoZero"/>
        <c:auto val="1"/>
        <c:lblAlgn val="ctr"/>
        <c:lblOffset val="100"/>
        <c:noMultiLvlLbl val="0"/>
      </c:catAx>
      <c:valAx>
        <c:axId val="2104650495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661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'6'!$B$31:$B$46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'6'!$C$31:$C$46</c:f>
              <c:numCache>
                <c:formatCode>General</c:formatCode>
                <c:ptCount val="16"/>
                <c:pt idx="2">
                  <c:v>7.5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9.5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10</c:v>
                </c:pt>
                <c:pt idx="13">
                  <c:v>7</c:v>
                </c:pt>
                <c:pt idx="14">
                  <c:v>8.5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A-4340-9AFA-F587AE91C887}"/>
            </c:ext>
          </c:extLst>
        </c:ser>
        <c:ser>
          <c:idx val="1"/>
          <c:order val="1"/>
          <c:tx>
            <c:strRef>
              <c:f>'6'!$D$28:$D$30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'6'!$B$31:$B$46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'6'!$D$31:$D$46</c:f>
              <c:numCache>
                <c:formatCode>General</c:formatCode>
                <c:ptCount val="16"/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7.5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5</c:v>
                </c:pt>
                <c:pt idx="14">
                  <c:v>7.5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A-4340-9AFA-F587AE91C887}"/>
            </c:ext>
          </c:extLst>
        </c:ser>
        <c:ser>
          <c:idx val="2"/>
          <c:order val="2"/>
          <c:tx>
            <c:strRef>
              <c:f>'6'!$E$28:$E$30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'6'!$B$31:$B$46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'6'!$E$31:$E$46</c:f>
              <c:numCache>
                <c:formatCode>General</c:formatCode>
                <c:ptCount val="16"/>
                <c:pt idx="2">
                  <c:v>7.5</c:v>
                </c:pt>
                <c:pt idx="3">
                  <c:v>7</c:v>
                </c:pt>
                <c:pt idx="4">
                  <c:v>8.5</c:v>
                </c:pt>
                <c:pt idx="5">
                  <c:v>8.5</c:v>
                </c:pt>
                <c:pt idx="6">
                  <c:v>9</c:v>
                </c:pt>
                <c:pt idx="7">
                  <c:v>6.5</c:v>
                </c:pt>
                <c:pt idx="8">
                  <c:v>7.5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8</c:v>
                </c:pt>
                <c:pt idx="13">
                  <c:v>5</c:v>
                </c:pt>
                <c:pt idx="14">
                  <c:v>7.5</c:v>
                </c:pt>
                <c:pt idx="1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CA-4340-9AFA-F587AE91C887}"/>
            </c:ext>
          </c:extLst>
        </c:ser>
        <c:ser>
          <c:idx val="3"/>
          <c:order val="3"/>
          <c:tx>
            <c:strRef>
              <c:f>'6'!$F$28:$F$30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'6'!$B$31:$B$46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'6'!$F$31:$F$46</c:f>
              <c:numCache>
                <c:formatCode>General</c:formatCode>
                <c:ptCount val="16"/>
                <c:pt idx="2">
                  <c:v>7.5</c:v>
                </c:pt>
                <c:pt idx="3">
                  <c:v>6</c:v>
                </c:pt>
                <c:pt idx="4">
                  <c:v>9</c:v>
                </c:pt>
                <c:pt idx="5">
                  <c:v>8.5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8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CA-4340-9AFA-F587AE91C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661311"/>
        <c:axId val="2104650495"/>
      </c:lineChart>
      <c:catAx>
        <c:axId val="2104661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650495"/>
        <c:crosses val="autoZero"/>
        <c:auto val="1"/>
        <c:lblAlgn val="ctr"/>
        <c:lblOffset val="100"/>
        <c:noMultiLvlLbl val="0"/>
      </c:catAx>
      <c:valAx>
        <c:axId val="210465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661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7	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'7'!$B$31:$B$46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'7'!$C$31:$C$46</c:f>
              <c:numCache>
                <c:formatCode>General</c:formatCode>
                <c:ptCount val="16"/>
                <c:pt idx="2">
                  <c:v>7.5</c:v>
                </c:pt>
                <c:pt idx="3">
                  <c:v>9.5</c:v>
                </c:pt>
                <c:pt idx="4">
                  <c:v>9.5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6.5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8.5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42-4ABF-8140-4DC78F4E1A43}"/>
            </c:ext>
          </c:extLst>
        </c:ser>
        <c:ser>
          <c:idx val="1"/>
          <c:order val="1"/>
          <c:tx>
            <c:strRef>
              <c:f>'7'!$D$28:$D$30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'7'!$B$31:$B$46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'7'!$D$31:$D$46</c:f>
              <c:numCache>
                <c:formatCode>General</c:formatCode>
                <c:ptCount val="16"/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9.5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42-4ABF-8140-4DC78F4E1A43}"/>
            </c:ext>
          </c:extLst>
        </c:ser>
        <c:ser>
          <c:idx val="2"/>
          <c:order val="2"/>
          <c:tx>
            <c:strRef>
              <c:f>'7'!$E$28:$E$30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'7'!$B$31:$B$46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'7'!$E$31:$E$46</c:f>
              <c:numCache>
                <c:formatCode>General</c:formatCode>
                <c:ptCount val="16"/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42-4ABF-8140-4DC78F4E1A43}"/>
            </c:ext>
          </c:extLst>
        </c:ser>
        <c:ser>
          <c:idx val="3"/>
          <c:order val="3"/>
          <c:tx>
            <c:strRef>
              <c:f>'7'!$F$28:$F$30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'7'!$B$31:$B$46</c:f>
              <c:strCache>
                <c:ptCount val="1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  <c:pt idx="15">
                  <c:v>Kock 14</c:v>
                </c:pt>
              </c:strCache>
            </c:strRef>
          </c:cat>
          <c:val>
            <c:numRef>
              <c:f>'7'!$F$31:$F$46</c:f>
              <c:numCache>
                <c:formatCode>General</c:formatCode>
                <c:ptCount val="16"/>
                <c:pt idx="2">
                  <c:v>6.5</c:v>
                </c:pt>
                <c:pt idx="3">
                  <c:v>9.5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5.5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42-4ABF-8140-4DC78F4E1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331055"/>
        <c:axId val="2104331887"/>
      </c:lineChart>
      <c:catAx>
        <c:axId val="2104331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331887"/>
        <c:crosses val="autoZero"/>
        <c:auto val="1"/>
        <c:lblAlgn val="ctr"/>
        <c:lblOffset val="100"/>
        <c:noMultiLvlLbl val="0"/>
      </c:catAx>
      <c:valAx>
        <c:axId val="2104331887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331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</xdr:colOff>
      <xdr:row>0</xdr:row>
      <xdr:rowOff>106181</xdr:rowOff>
    </xdr:from>
    <xdr:to>
      <xdr:col>2</xdr:col>
      <xdr:colOff>130629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3" name="Bildobjekt 2" descr="clip_image001">
          <a:extLst>
            <a:ext uri="{FF2B5EF4-FFF2-40B4-BE49-F238E27FC236}">
              <a16:creationId xmlns:a16="http://schemas.microsoft.com/office/drawing/2014/main" id="{0048DCEC-D384-4754-BD01-B29F012B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05833"/>
          <a:ext cx="2306320" cy="7162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FC4834AF-4703-4FD2-ACFB-FE2EC71A37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273300" cy="7086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8</xdr:col>
      <xdr:colOff>175846</xdr:colOff>
      <xdr:row>26</xdr:row>
      <xdr:rowOff>175846</xdr:rowOff>
    </xdr:from>
    <xdr:to>
      <xdr:col>24</xdr:col>
      <xdr:colOff>498231</xdr:colOff>
      <xdr:row>52</xdr:row>
      <xdr:rowOff>234462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0DFAE4F-6FFD-E3A4-5931-48F42D0B95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3" name="Bildobjekt 2" descr="clip_image001">
          <a:extLst>
            <a:ext uri="{FF2B5EF4-FFF2-40B4-BE49-F238E27FC236}">
              <a16:creationId xmlns:a16="http://schemas.microsoft.com/office/drawing/2014/main" id="{555CD535-0FC4-4378-A1A3-15E3182F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05833"/>
          <a:ext cx="2306320" cy="7162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B66F5D98-545B-4D01-B103-D74E9ECCEA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273300" cy="7086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8</xdr:col>
      <xdr:colOff>102576</xdr:colOff>
      <xdr:row>27</xdr:row>
      <xdr:rowOff>73270</xdr:rowOff>
    </xdr:from>
    <xdr:to>
      <xdr:col>24</xdr:col>
      <xdr:colOff>542193</xdr:colOff>
      <xdr:row>53</xdr:row>
      <xdr:rowOff>29308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F5336B1-7846-3182-2D2D-4CF7FDC924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3" name="Bildobjekt 2" descr="clip_image001">
          <a:extLst>
            <a:ext uri="{FF2B5EF4-FFF2-40B4-BE49-F238E27FC236}">
              <a16:creationId xmlns:a16="http://schemas.microsoft.com/office/drawing/2014/main" id="{A8B8CCBF-A878-4E2F-9BC2-3F6221EC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05833"/>
          <a:ext cx="2306320" cy="7162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23B93FC-9003-4E1A-8D26-7AE8100B1E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273300" cy="7086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7</xdr:col>
      <xdr:colOff>498230</xdr:colOff>
      <xdr:row>26</xdr:row>
      <xdr:rowOff>146538</xdr:rowOff>
    </xdr:from>
    <xdr:to>
      <xdr:col>25</xdr:col>
      <xdr:colOff>14654</xdr:colOff>
      <xdr:row>53</xdr:row>
      <xdr:rowOff>29307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1EFEF6F-1E07-572C-D268-8246F8C123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3" name="Bildobjekt 2" descr="clip_image001">
          <a:extLst>
            <a:ext uri="{FF2B5EF4-FFF2-40B4-BE49-F238E27FC236}">
              <a16:creationId xmlns:a16="http://schemas.microsoft.com/office/drawing/2014/main" id="{5362923E-B7C0-4B74-8230-1A1F8662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05833"/>
          <a:ext cx="2306320" cy="7162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8B57B566-4905-4BA1-83F6-074AD9C433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273300" cy="7086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7</xdr:col>
      <xdr:colOff>527538</xdr:colOff>
      <xdr:row>26</xdr:row>
      <xdr:rowOff>161192</xdr:rowOff>
    </xdr:from>
    <xdr:to>
      <xdr:col>24</xdr:col>
      <xdr:colOff>556847</xdr:colOff>
      <xdr:row>53</xdr:row>
      <xdr:rowOff>14654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FC01B5D-0002-D9AD-AE07-6A110F16EC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2" name="Bildobjekt 1" descr="clip_image001">
          <a:extLst>
            <a:ext uri="{FF2B5EF4-FFF2-40B4-BE49-F238E27FC236}">
              <a16:creationId xmlns:a16="http://schemas.microsoft.com/office/drawing/2014/main" id="{4522FBF9-092F-45DF-BC3C-218005B9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5833"/>
          <a:ext cx="2336800" cy="711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8AA6A864-C346-4308-9415-DF18094EAE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311400" cy="704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8</xdr:col>
      <xdr:colOff>175846</xdr:colOff>
      <xdr:row>26</xdr:row>
      <xdr:rowOff>175846</xdr:rowOff>
    </xdr:from>
    <xdr:to>
      <xdr:col>24</xdr:col>
      <xdr:colOff>498231</xdr:colOff>
      <xdr:row>52</xdr:row>
      <xdr:rowOff>234462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CA6436C-8D7D-4F95-A443-BF8308289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2" name="Bildobjekt 1" descr="clip_image001">
          <a:extLst>
            <a:ext uri="{FF2B5EF4-FFF2-40B4-BE49-F238E27FC236}">
              <a16:creationId xmlns:a16="http://schemas.microsoft.com/office/drawing/2014/main" id="{ED335B92-906C-4151-9203-E36E8588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5833"/>
          <a:ext cx="2336800" cy="711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69335365-6692-471B-98CA-08EA388353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311400" cy="704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8</xdr:col>
      <xdr:colOff>175846</xdr:colOff>
      <xdr:row>26</xdr:row>
      <xdr:rowOff>175846</xdr:rowOff>
    </xdr:from>
    <xdr:to>
      <xdr:col>24</xdr:col>
      <xdr:colOff>498231</xdr:colOff>
      <xdr:row>52</xdr:row>
      <xdr:rowOff>234462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B319350-5730-4605-B8EF-C93C351A3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2" name="Bildobjekt 1" descr="clip_image001">
          <a:extLst>
            <a:ext uri="{FF2B5EF4-FFF2-40B4-BE49-F238E27FC236}">
              <a16:creationId xmlns:a16="http://schemas.microsoft.com/office/drawing/2014/main" id="{7347C138-4799-4F08-8227-C47B5760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5833"/>
          <a:ext cx="2336800" cy="711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76374700-1C62-4E15-8E04-D2B95C570E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311400" cy="704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8</xdr:col>
      <xdr:colOff>102576</xdr:colOff>
      <xdr:row>27</xdr:row>
      <xdr:rowOff>73270</xdr:rowOff>
    </xdr:from>
    <xdr:to>
      <xdr:col>24</xdr:col>
      <xdr:colOff>542193</xdr:colOff>
      <xdr:row>53</xdr:row>
      <xdr:rowOff>29308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440BC4D-FEDA-47ED-BA15-E819BA52D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19" totalsRowCount="1" headerRowDxfId="71" dataDxfId="69" totalsRowDxfId="67" headerRowBorderDxfId="70" tableBorderDxfId="68">
  <tableColumns count="1">
    <tableColumn id="1" xr3:uid="{00000000-0010-0000-0000-000001000000}" name="Potential" totalsRowFunction="custom" dataDxfId="66" totalsRowDxfId="65">
      <calculatedColumnFormula>#REF!</calculatedColumnFormula>
      <totalsRowFormula>'5'!G48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5"/>
  <sheetViews>
    <sheetView tabSelected="1" topLeftCell="A7" zoomScale="125" zoomScaleNormal="60" workbookViewId="0">
      <selection activeCell="B24" sqref="B24"/>
    </sheetView>
  </sheetViews>
  <sheetFormatPr baseColWidth="10" defaultColWidth="37.1640625" defaultRowHeight="15" x14ac:dyDescent="0.2"/>
  <cols>
    <col min="1" max="1" width="6.83203125" style="4" customWidth="1"/>
    <col min="2" max="2" width="30.5" style="21" customWidth="1"/>
    <col min="3" max="3" width="17.83203125" style="23" bestFit="1" customWidth="1"/>
    <col min="4" max="4" width="12.5" style="23" bestFit="1" customWidth="1"/>
    <col min="5" max="5" width="12.83203125" style="23" bestFit="1" customWidth="1"/>
    <col min="6" max="6" width="11.83203125" style="23" bestFit="1" customWidth="1"/>
    <col min="7" max="7" width="35.5" style="21" customWidth="1"/>
    <col min="8" max="16384" width="37.1640625" style="4"/>
  </cols>
  <sheetData>
    <row r="3" spans="2:9" ht="16" x14ac:dyDescent="0.2">
      <c r="C3" s="39"/>
    </row>
    <row r="7" spans="2:9" ht="26" x14ac:dyDescent="0.3">
      <c r="B7" s="52"/>
      <c r="D7" s="22"/>
    </row>
    <row r="8" spans="2:9" s="28" customFormat="1" ht="27" customHeight="1" x14ac:dyDescent="0.3">
      <c r="B8" s="51"/>
      <c r="C8" s="24"/>
      <c r="D8" s="25"/>
      <c r="E8" s="24"/>
      <c r="F8" s="24"/>
      <c r="G8" s="26"/>
      <c r="H8" s="27"/>
    </row>
    <row r="9" spans="2:9" ht="16" x14ac:dyDescent="0.2">
      <c r="B9" s="36" t="s">
        <v>71</v>
      </c>
      <c r="C9" s="36" t="s">
        <v>17</v>
      </c>
      <c r="D9" s="36" t="s">
        <v>19</v>
      </c>
      <c r="E9" s="36" t="s">
        <v>37</v>
      </c>
      <c r="F9" s="17" t="s">
        <v>25</v>
      </c>
      <c r="G9" s="17" t="s">
        <v>13</v>
      </c>
    </row>
    <row r="10" spans="2:9" ht="16" x14ac:dyDescent="0.2">
      <c r="B10" s="37"/>
      <c r="C10" s="37" t="s">
        <v>29</v>
      </c>
      <c r="D10" s="37" t="s">
        <v>28</v>
      </c>
      <c r="E10" s="37" t="s">
        <v>27</v>
      </c>
      <c r="F10" s="21" t="s">
        <v>26</v>
      </c>
      <c r="G10" s="59" t="s">
        <v>69</v>
      </c>
    </row>
    <row r="11" spans="2:9" ht="16" x14ac:dyDescent="0.2">
      <c r="B11" s="37"/>
      <c r="C11" s="38"/>
      <c r="D11" s="38"/>
      <c r="E11" s="38"/>
      <c r="G11" s="45" t="s">
        <v>42</v>
      </c>
    </row>
    <row r="12" spans="2:9" ht="16" x14ac:dyDescent="0.2">
      <c r="B12" s="37"/>
      <c r="C12" s="38"/>
      <c r="D12" s="38"/>
      <c r="E12" s="38"/>
      <c r="G12" s="45" t="s">
        <v>32</v>
      </c>
    </row>
    <row r="13" spans="2:9" x14ac:dyDescent="0.2">
      <c r="B13" s="37"/>
      <c r="C13" s="38"/>
      <c r="D13" s="38"/>
      <c r="E13" s="38"/>
      <c r="G13" s="43" t="s">
        <v>31</v>
      </c>
    </row>
    <row r="14" spans="2:9" x14ac:dyDescent="0.2">
      <c r="B14" s="11"/>
      <c r="C14" s="12"/>
      <c r="D14" s="12"/>
      <c r="E14" s="12"/>
      <c r="F14" s="42"/>
      <c r="G14" s="44"/>
    </row>
    <row r="15" spans="2:9" ht="26.25" customHeight="1" x14ac:dyDescent="0.2">
      <c r="B15" s="7" t="s">
        <v>75</v>
      </c>
      <c r="C15" s="15">
        <f>'1'!C48</f>
        <v>4.8571428571428568</v>
      </c>
      <c r="D15" s="15">
        <f>'1'!D48</f>
        <v>5.3214285714285712</v>
      </c>
      <c r="E15" s="15">
        <f>'1'!E48</f>
        <v>4.9285714285714288</v>
      </c>
      <c r="F15" s="15">
        <f>'1'!F48</f>
        <v>10.285714285714286</v>
      </c>
      <c r="G15" s="15">
        <f>'1'!G48</f>
        <v>25.392857142857142</v>
      </c>
      <c r="H15" s="23"/>
      <c r="I15" s="23"/>
    </row>
    <row r="16" spans="2:9" ht="24" customHeight="1" x14ac:dyDescent="0.2">
      <c r="B16" s="7" t="s">
        <v>77</v>
      </c>
      <c r="C16" s="15">
        <f>'2'!C48</f>
        <v>6</v>
      </c>
      <c r="D16" s="15">
        <f>'2'!D48</f>
        <v>6.5</v>
      </c>
      <c r="E16" s="15">
        <f>'2'!E48</f>
        <v>6.6428571428571432</v>
      </c>
      <c r="F16" s="15">
        <f>'2'!F48</f>
        <v>13.571428571428571</v>
      </c>
      <c r="G16" s="15">
        <f>'2'!G48</f>
        <v>32.714285714285715</v>
      </c>
      <c r="H16" s="23"/>
      <c r="I16" s="23"/>
    </row>
    <row r="17" spans="2:12" ht="29.5" customHeight="1" x14ac:dyDescent="0.2">
      <c r="B17" s="7" t="s">
        <v>76</v>
      </c>
      <c r="C17" s="15">
        <f>'3'!C48</f>
        <v>6.7857142857142856</v>
      </c>
      <c r="D17" s="15">
        <f>'3'!D48</f>
        <v>6.1785714285714288</v>
      </c>
      <c r="E17" s="15">
        <f>'3'!E48</f>
        <v>6.25</v>
      </c>
      <c r="F17" s="15">
        <f>'3'!F48</f>
        <v>13.928571428571429</v>
      </c>
      <c r="G17" s="15">
        <f>'3'!G48</f>
        <v>33.142857142857146</v>
      </c>
      <c r="H17" s="29"/>
      <c r="J17" s="16"/>
    </row>
    <row r="18" spans="2:12" ht="26.25" customHeight="1" x14ac:dyDescent="0.2">
      <c r="B18" s="7" t="s">
        <v>78</v>
      </c>
      <c r="C18" s="15">
        <f>'4'!C48</f>
        <v>5.2857142857142856</v>
      </c>
      <c r="D18" s="15">
        <f>'4'!D48</f>
        <v>4.6785714285714288</v>
      </c>
      <c r="E18" s="15">
        <f>'4'!E48</f>
        <v>5.3571428571428568</v>
      </c>
      <c r="F18" s="15">
        <f>'4'!F48</f>
        <v>11.785714285714286</v>
      </c>
      <c r="G18" s="15">
        <f>'4'!G48</f>
        <v>27.107142857142861</v>
      </c>
      <c r="H18" s="29"/>
      <c r="L18" s="16"/>
    </row>
    <row r="19" spans="2:12" ht="26.25" customHeight="1" x14ac:dyDescent="0.2">
      <c r="B19" s="7" t="s">
        <v>79</v>
      </c>
      <c r="C19" s="15">
        <f>'5'!C48</f>
        <v>7.5</v>
      </c>
      <c r="D19" s="15">
        <f>'5'!D48</f>
        <v>7.1785714285714288</v>
      </c>
      <c r="E19" s="15">
        <f>'5'!E48</f>
        <v>7.1071428571428568</v>
      </c>
      <c r="F19" s="15">
        <f>'5'!F48</f>
        <v>14.428571428571429</v>
      </c>
      <c r="G19" s="64">
        <f>'5'!G48</f>
        <v>36.214285714285715</v>
      </c>
      <c r="H19" s="29"/>
      <c r="L19" s="16"/>
    </row>
    <row r="20" spans="2:12" ht="26.25" customHeight="1" x14ac:dyDescent="0.2">
      <c r="B20" s="7" t="s">
        <v>80</v>
      </c>
      <c r="C20" s="15">
        <f>'6'!C48</f>
        <v>8.3214285714285712</v>
      </c>
      <c r="D20" s="15">
        <f>'6'!D48</f>
        <v>6.7142857142857144</v>
      </c>
      <c r="E20" s="15">
        <f>'6'!E48</f>
        <v>7.0357142857142856</v>
      </c>
      <c r="F20" s="15">
        <f>'6'!F48</f>
        <v>15</v>
      </c>
      <c r="G20" s="65">
        <f>'6'!G48</f>
        <v>37.071428571428569</v>
      </c>
      <c r="H20" s="29"/>
      <c r="L20" s="16"/>
    </row>
    <row r="21" spans="2:12" ht="26.25" customHeight="1" x14ac:dyDescent="0.2">
      <c r="B21" s="7" t="s">
        <v>81</v>
      </c>
      <c r="C21" s="15">
        <f>'7'!C48</f>
        <v>7.6785714285714288</v>
      </c>
      <c r="D21" s="15">
        <f>'7'!D48</f>
        <v>6.9642857142857144</v>
      </c>
      <c r="E21" s="15">
        <f>'7'!E48</f>
        <v>6.8214285714285712</v>
      </c>
      <c r="F21" s="15">
        <f>'7'!F48</f>
        <v>13.785714285714286</v>
      </c>
      <c r="G21" s="65">
        <f>'7'!G48</f>
        <v>35.25</v>
      </c>
      <c r="H21" s="29"/>
      <c r="L21" s="16"/>
    </row>
    <row r="22" spans="2:12" ht="21" customHeight="1" x14ac:dyDescent="0.2">
      <c r="B22" s="31" t="s">
        <v>16</v>
      </c>
      <c r="C22" s="30"/>
      <c r="D22" s="30"/>
      <c r="E22" s="29"/>
      <c r="F22" s="29"/>
    </row>
    <row r="23" spans="2:12" ht="21" customHeight="1" x14ac:dyDescent="0.2">
      <c r="B23" s="4"/>
      <c r="D23" s="30"/>
      <c r="E23" s="29"/>
      <c r="F23" s="29"/>
      <c r="G23" s="35"/>
    </row>
    <row r="24" spans="2:12" ht="21" customHeight="1" x14ac:dyDescent="0.2">
      <c r="B24" s="4"/>
      <c r="D24" s="30"/>
      <c r="E24" s="29"/>
      <c r="F24" s="29"/>
      <c r="G24" s="31"/>
    </row>
    <row r="25" spans="2:12" ht="21" customHeight="1" x14ac:dyDescent="0.2">
      <c r="B25" s="4"/>
      <c r="D25" s="30"/>
      <c r="E25" s="29"/>
      <c r="F25" s="29"/>
    </row>
    <row r="26" spans="2:12" ht="16" x14ac:dyDescent="0.2">
      <c r="B26" s="1"/>
      <c r="C26" s="32"/>
      <c r="D26" s="32"/>
    </row>
    <row r="27" spans="2:12" ht="23.25" customHeight="1" x14ac:dyDescent="0.2">
      <c r="B27" s="4"/>
      <c r="C27" s="4"/>
      <c r="D27" s="4"/>
      <c r="E27" s="4"/>
      <c r="F27" s="4"/>
      <c r="G27" s="4"/>
    </row>
    <row r="28" spans="2:12" ht="23.25" customHeight="1" x14ac:dyDescent="0.2">
      <c r="B28" s="4"/>
      <c r="C28" s="4"/>
      <c r="D28" s="4"/>
      <c r="E28" s="4"/>
      <c r="F28" s="4"/>
      <c r="G28" s="4"/>
    </row>
    <row r="29" spans="2:12" ht="23.25" customHeight="1" x14ac:dyDescent="0.2">
      <c r="B29" s="4"/>
      <c r="C29" s="4"/>
      <c r="D29" s="4"/>
      <c r="E29" s="4"/>
      <c r="F29" s="4"/>
      <c r="G29" s="4"/>
    </row>
    <row r="30" spans="2:12" ht="23.25" customHeight="1" x14ac:dyDescent="0.2">
      <c r="B30" s="4"/>
      <c r="C30" s="4"/>
      <c r="D30" s="4"/>
      <c r="E30" s="4"/>
      <c r="F30" s="4"/>
      <c r="G30" s="4"/>
    </row>
    <row r="31" spans="2:12" ht="23.25" customHeight="1" x14ac:dyDescent="0.2">
      <c r="B31" s="4"/>
      <c r="C31" s="4"/>
      <c r="D31" s="4"/>
      <c r="E31" s="4"/>
      <c r="F31" s="4"/>
      <c r="G31" s="4"/>
    </row>
    <row r="32" spans="2:12" s="19" customFormat="1" ht="23.25" customHeight="1" x14ac:dyDescent="0.2">
      <c r="B32" s="4"/>
      <c r="C32" s="4"/>
      <c r="D32" s="4"/>
      <c r="E32" s="4"/>
      <c r="F32" s="4"/>
      <c r="G32" s="4"/>
    </row>
    <row r="33" s="4" customFormat="1" ht="23.25" customHeight="1" x14ac:dyDescent="0.2"/>
    <row r="34" s="4" customFormat="1" ht="23.25" customHeight="1" x14ac:dyDescent="0.2"/>
    <row r="35" s="4" customFormat="1" ht="23.25" customHeight="1" x14ac:dyDescent="0.2"/>
    <row r="36" s="4" customFormat="1" ht="23.25" customHeight="1" x14ac:dyDescent="0.2"/>
    <row r="37" s="4" customFormat="1" ht="23.25" customHeight="1" x14ac:dyDescent="0.2"/>
    <row r="38" s="4" customFormat="1" ht="23.25" customHeight="1" x14ac:dyDescent="0.2"/>
    <row r="39" s="4" customFormat="1" ht="23.25" customHeight="1" x14ac:dyDescent="0.2"/>
    <row r="40" s="4" customFormat="1" ht="23.25" customHeight="1" x14ac:dyDescent="0.2"/>
    <row r="41" s="4" customFormat="1" x14ac:dyDescent="0.2"/>
    <row r="42" s="4" customFormat="1" x14ac:dyDescent="0.2"/>
    <row r="43" s="4" customFormat="1" ht="18.75" customHeight="1" x14ac:dyDescent="0.2"/>
    <row r="44" s="4" customFormat="1" ht="18.75" customHeigh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58" spans="3:7" x14ac:dyDescent="0.2">
      <c r="C58" s="34"/>
      <c r="D58" s="34"/>
      <c r="E58" s="34"/>
      <c r="F58" s="34"/>
      <c r="G58" s="33"/>
    </row>
    <row r="59" spans="3:7" ht="23.5" customHeight="1" x14ac:dyDescent="0.2"/>
    <row r="60" spans="3:7" ht="23.5" customHeight="1" x14ac:dyDescent="0.2"/>
    <row r="61" spans="3:7" ht="33.75" customHeight="1" x14ac:dyDescent="0.2"/>
    <row r="64" spans="3:7" ht="17.25" customHeight="1" x14ac:dyDescent="0.2"/>
    <row r="65" spans="2:7" ht="15.75" customHeight="1" x14ac:dyDescent="0.2"/>
    <row r="75" spans="2:7" x14ac:dyDescent="0.2">
      <c r="B75" s="35"/>
      <c r="C75" s="34"/>
      <c r="D75" s="34"/>
      <c r="E75" s="34"/>
      <c r="F75" s="34"/>
      <c r="G75" s="33"/>
    </row>
    <row r="78" spans="2:7" ht="18.75" customHeight="1" x14ac:dyDescent="0.2"/>
    <row r="79" spans="2:7" x14ac:dyDescent="0.2">
      <c r="B79" s="35"/>
    </row>
    <row r="88" spans="2:7" ht="23.5" customHeight="1" x14ac:dyDescent="0.2"/>
    <row r="89" spans="2:7" ht="23.5" customHeight="1" x14ac:dyDescent="0.2"/>
    <row r="90" spans="2:7" ht="23.5" customHeight="1" x14ac:dyDescent="0.2"/>
    <row r="91" spans="2:7" ht="23.5" customHeight="1" x14ac:dyDescent="0.2"/>
    <row r="92" spans="2:7" ht="23.5" customHeight="1" x14ac:dyDescent="0.2">
      <c r="B92" s="35"/>
      <c r="C92" s="34"/>
      <c r="D92" s="34"/>
      <c r="E92" s="34"/>
      <c r="F92" s="34"/>
      <c r="G92" s="33"/>
    </row>
    <row r="93" spans="2:7" ht="26.25" customHeight="1" x14ac:dyDescent="0.2"/>
    <row r="94" spans="2:7" ht="14.5" customHeight="1" x14ac:dyDescent="0.2">
      <c r="B94" s="35"/>
    </row>
    <row r="95" spans="2:7" x14ac:dyDescent="0.2">
      <c r="B95" s="31"/>
    </row>
  </sheetData>
  <phoneticPr fontId="17" type="noConversion"/>
  <conditionalFormatting sqref="G10:G12">
    <cfRule type="cellIs" dxfId="64" priority="1" operator="lessThan">
      <formula>1</formula>
    </cfRule>
    <cfRule type="cellIs" dxfId="63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  <ignoredErrors>
    <ignoredError sqref="G11:G13" calculatedColumn="1"/>
  </ignoredError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42AC0-E98F-4AB6-A0D1-32EEBE0F29ED}">
  <dimension ref="A1:G122"/>
  <sheetViews>
    <sheetView topLeftCell="A40" zoomScale="90" zoomScaleNormal="60" workbookViewId="0">
      <selection activeCell="G56" sqref="G56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54"/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x14ac:dyDescent="0.2">
      <c r="A5" s="54"/>
      <c r="B5" s="54"/>
      <c r="C5" s="54"/>
      <c r="D5" s="54"/>
      <c r="E5" s="54"/>
    </row>
    <row r="6" spans="1:5" ht="21" x14ac:dyDescent="0.25">
      <c r="A6" s="54"/>
      <c r="B6" s="53" t="s">
        <v>43</v>
      </c>
      <c r="C6" s="56" t="s">
        <v>20</v>
      </c>
      <c r="D6" s="55"/>
      <c r="E6" s="54"/>
    </row>
    <row r="7" spans="1:5" ht="21" x14ac:dyDescent="0.25">
      <c r="A7" s="54"/>
      <c r="B7" s="53" t="s">
        <v>44</v>
      </c>
      <c r="C7" s="56" t="s">
        <v>82</v>
      </c>
      <c r="D7" s="55"/>
      <c r="E7" s="56"/>
    </row>
    <row r="8" spans="1:5" ht="21" x14ac:dyDescent="0.25">
      <c r="A8" s="54"/>
      <c r="B8" s="53" t="s">
        <v>45</v>
      </c>
      <c r="C8" s="56"/>
      <c r="D8" s="55"/>
      <c r="E8" s="56"/>
    </row>
    <row r="9" spans="1:5" ht="21" x14ac:dyDescent="0.25">
      <c r="A9" s="54"/>
      <c r="B9" s="53" t="s">
        <v>46</v>
      </c>
      <c r="C9" s="56"/>
      <c r="D9" s="55"/>
      <c r="E9" s="56"/>
    </row>
    <row r="10" spans="1:5" ht="21" x14ac:dyDescent="0.25">
      <c r="A10" s="54"/>
      <c r="B10" s="53" t="s">
        <v>47</v>
      </c>
      <c r="C10" s="56"/>
      <c r="D10" s="55"/>
      <c r="E10" s="56"/>
    </row>
    <row r="11" spans="1:5" ht="21" x14ac:dyDescent="0.25">
      <c r="A11" s="54"/>
      <c r="B11" s="53" t="s">
        <v>48</v>
      </c>
      <c r="C11" s="56"/>
      <c r="D11" s="57"/>
      <c r="E11" s="56"/>
    </row>
    <row r="12" spans="1:5" ht="21" x14ac:dyDescent="0.25">
      <c r="A12" s="54"/>
      <c r="B12" s="53" t="s">
        <v>49</v>
      </c>
      <c r="C12" s="56"/>
      <c r="D12" s="55"/>
      <c r="E12" s="56"/>
    </row>
    <row r="13" spans="1:5" ht="21" x14ac:dyDescent="0.25">
      <c r="A13" s="54"/>
      <c r="B13" s="53" t="s">
        <v>50</v>
      </c>
      <c r="C13" s="56"/>
      <c r="D13" s="55"/>
      <c r="E13" s="56"/>
    </row>
    <row r="14" spans="1:5" ht="21" x14ac:dyDescent="0.25">
      <c r="A14" s="54"/>
      <c r="B14" s="53" t="s">
        <v>51</v>
      </c>
      <c r="C14" s="56"/>
      <c r="D14" s="55"/>
      <c r="E14" s="56"/>
    </row>
    <row r="15" spans="1:5" ht="21" x14ac:dyDescent="0.25">
      <c r="A15" s="54"/>
      <c r="B15" s="53" t="s">
        <v>52</v>
      </c>
      <c r="C15" s="56"/>
      <c r="D15" s="55"/>
      <c r="E15" s="56"/>
    </row>
    <row r="16" spans="1:5" ht="21" x14ac:dyDescent="0.25">
      <c r="A16" s="54"/>
      <c r="B16" s="53" t="s">
        <v>53</v>
      </c>
      <c r="C16" s="56"/>
      <c r="D16" s="55"/>
      <c r="E16" s="56"/>
    </row>
    <row r="17" spans="1:7" ht="21" x14ac:dyDescent="0.25">
      <c r="A17" s="54"/>
      <c r="B17" s="53" t="s">
        <v>54</v>
      </c>
      <c r="C17" s="56"/>
      <c r="D17" s="55"/>
      <c r="E17" s="56"/>
    </row>
    <row r="18" spans="1:7" ht="21" x14ac:dyDescent="0.25">
      <c r="A18" s="54"/>
      <c r="B18" s="53" t="s">
        <v>55</v>
      </c>
      <c r="C18" s="56"/>
      <c r="D18" s="55" t="s">
        <v>56</v>
      </c>
      <c r="E18" s="56"/>
    </row>
    <row r="19" spans="1:7" ht="21" x14ac:dyDescent="0.25">
      <c r="A19" s="54"/>
      <c r="B19" s="53" t="s">
        <v>57</v>
      </c>
      <c r="C19" s="53"/>
      <c r="D19" s="55"/>
      <c r="E19" s="56"/>
    </row>
    <row r="20" spans="1:7" ht="21" x14ac:dyDescent="0.25">
      <c r="A20" s="54"/>
      <c r="B20" s="53" t="s">
        <v>58</v>
      </c>
      <c r="C20" s="53"/>
      <c r="D20" s="55"/>
      <c r="E20" s="56"/>
    </row>
    <row r="21" spans="1:7" ht="21" x14ac:dyDescent="0.25">
      <c r="A21" s="54"/>
      <c r="B21" s="53" t="s">
        <v>59</v>
      </c>
      <c r="C21" s="56"/>
      <c r="D21" s="55"/>
      <c r="E21" s="56"/>
    </row>
    <row r="22" spans="1:7" ht="21" x14ac:dyDescent="0.25">
      <c r="A22" s="54"/>
      <c r="B22" s="53" t="s">
        <v>60</v>
      </c>
      <c r="C22" s="56"/>
      <c r="D22" s="55"/>
      <c r="E22" s="56"/>
    </row>
    <row r="23" spans="1:7" s="5" customFormat="1" ht="27" customHeight="1" x14ac:dyDescent="0.25">
      <c r="A23" s="58"/>
      <c r="B23" s="53" t="s">
        <v>61</v>
      </c>
      <c r="C23" s="56" t="s">
        <v>83</v>
      </c>
      <c r="D23" s="55"/>
      <c r="E23" s="56"/>
      <c r="F23" s="3"/>
      <c r="G23" s="4"/>
    </row>
    <row r="24" spans="1:7" s="5" customFormat="1" ht="27" customHeight="1" x14ac:dyDescent="0.25">
      <c r="A24" s="58"/>
      <c r="B24" s="53"/>
      <c r="C24" s="56"/>
      <c r="D24" s="56"/>
      <c r="E24" s="56"/>
      <c r="F24" s="3"/>
      <c r="G24" s="4"/>
    </row>
    <row r="25" spans="1:7" s="5" customFormat="1" ht="13.5" customHeight="1" x14ac:dyDescent="0.25">
      <c r="B25" s="2"/>
      <c r="C25" s="3"/>
      <c r="D25" s="3"/>
      <c r="E25" s="3"/>
      <c r="F25" s="3"/>
      <c r="G25" s="4"/>
    </row>
    <row r="26" spans="1:7" s="5" customFormat="1" ht="21" x14ac:dyDescent="0.25">
      <c r="B26" s="2" t="s">
        <v>18</v>
      </c>
      <c r="C26" s="40">
        <v>14</v>
      </c>
      <c r="D26" s="3"/>
      <c r="E26" s="3"/>
      <c r="F26" s="3"/>
      <c r="G26" s="4"/>
    </row>
    <row r="27" spans="1:7" x14ac:dyDescent="0.2">
      <c r="B27" s="6"/>
    </row>
    <row r="28" spans="1:7" x14ac:dyDescent="0.2">
      <c r="B28" s="7" t="s">
        <v>12</v>
      </c>
      <c r="C28" s="7" t="s">
        <v>38</v>
      </c>
      <c r="D28" s="7" t="s">
        <v>39</v>
      </c>
      <c r="E28" s="41" t="s">
        <v>40</v>
      </c>
      <c r="F28" s="7" t="s">
        <v>41</v>
      </c>
      <c r="G28" s="36" t="s">
        <v>13</v>
      </c>
    </row>
    <row r="29" spans="1:7" x14ac:dyDescent="0.2">
      <c r="B29" s="8"/>
      <c r="C29" s="9" t="s">
        <v>0</v>
      </c>
      <c r="D29" s="9" t="s">
        <v>1</v>
      </c>
      <c r="E29" s="9" t="s">
        <v>36</v>
      </c>
      <c r="F29" s="9" t="s">
        <v>21</v>
      </c>
      <c r="G29" s="46" t="s">
        <v>30</v>
      </c>
    </row>
    <row r="30" spans="1:7" x14ac:dyDescent="0.2">
      <c r="B30" s="8"/>
      <c r="C30" s="9" t="s">
        <v>34</v>
      </c>
      <c r="D30" s="9" t="s">
        <v>34</v>
      </c>
      <c r="E30" s="9"/>
      <c r="F30" s="61" t="s">
        <v>35</v>
      </c>
      <c r="G30" s="46" t="s">
        <v>33</v>
      </c>
    </row>
    <row r="31" spans="1:7" x14ac:dyDescent="0.2">
      <c r="B31" s="8"/>
      <c r="C31" s="9"/>
      <c r="D31" s="9"/>
      <c r="E31" s="9"/>
      <c r="F31" s="9"/>
      <c r="G31" s="46" t="s">
        <v>32</v>
      </c>
    </row>
    <row r="32" spans="1:7" x14ac:dyDescent="0.2">
      <c r="B32" s="10"/>
      <c r="C32" s="11"/>
      <c r="D32" s="11"/>
      <c r="E32" s="11"/>
      <c r="F32" s="11"/>
      <c r="G32" s="47" t="s">
        <v>31</v>
      </c>
    </row>
    <row r="33" spans="2:7" x14ac:dyDescent="0.2">
      <c r="B33" s="11" t="s">
        <v>2</v>
      </c>
      <c r="C33" s="49">
        <v>4.5</v>
      </c>
      <c r="D33" s="49">
        <v>4</v>
      </c>
      <c r="E33" s="49">
        <v>4</v>
      </c>
      <c r="F33" s="49">
        <v>5</v>
      </c>
      <c r="G33" s="48"/>
    </row>
    <row r="34" spans="2:7" x14ac:dyDescent="0.2">
      <c r="B34" s="9" t="s">
        <v>70</v>
      </c>
      <c r="C34" s="50">
        <v>5.5</v>
      </c>
      <c r="D34" s="50">
        <v>6</v>
      </c>
      <c r="E34" s="50">
        <v>5</v>
      </c>
      <c r="F34" s="50">
        <v>6.5</v>
      </c>
      <c r="G34" s="13"/>
    </row>
    <row r="35" spans="2:7" x14ac:dyDescent="0.2">
      <c r="B35" s="9" t="s">
        <v>3</v>
      </c>
      <c r="C35" s="50">
        <v>4</v>
      </c>
      <c r="D35" s="50">
        <v>5</v>
      </c>
      <c r="E35" s="50">
        <v>5</v>
      </c>
      <c r="F35" s="50">
        <v>4</v>
      </c>
      <c r="G35" s="13"/>
    </row>
    <row r="36" spans="2:7" x14ac:dyDescent="0.2">
      <c r="B36" s="9" t="s">
        <v>4</v>
      </c>
      <c r="C36" s="50">
        <v>4</v>
      </c>
      <c r="D36" s="50">
        <v>6</v>
      </c>
      <c r="E36" s="50">
        <v>4</v>
      </c>
      <c r="F36" s="50">
        <v>4</v>
      </c>
      <c r="G36" s="13"/>
    </row>
    <row r="37" spans="2:7" x14ac:dyDescent="0.2">
      <c r="B37" s="9" t="s">
        <v>5</v>
      </c>
      <c r="C37" s="50">
        <v>6</v>
      </c>
      <c r="D37" s="50">
        <v>8</v>
      </c>
      <c r="E37" s="50">
        <v>6</v>
      </c>
      <c r="F37" s="50">
        <v>8</v>
      </c>
      <c r="G37" s="13"/>
    </row>
    <row r="38" spans="2:7" x14ac:dyDescent="0.2">
      <c r="B38" s="9" t="s">
        <v>6</v>
      </c>
      <c r="C38" s="50">
        <v>5.5</v>
      </c>
      <c r="D38" s="50">
        <v>7</v>
      </c>
      <c r="E38" s="50">
        <v>5.5</v>
      </c>
      <c r="F38" s="50">
        <v>5</v>
      </c>
      <c r="G38" s="13"/>
    </row>
    <row r="39" spans="2:7" x14ac:dyDescent="0.2">
      <c r="B39" s="9" t="s">
        <v>7</v>
      </c>
      <c r="C39" s="50">
        <v>4</v>
      </c>
      <c r="D39" s="50">
        <v>5.5</v>
      </c>
      <c r="E39" s="50">
        <v>5</v>
      </c>
      <c r="F39" s="50">
        <v>5.5</v>
      </c>
      <c r="G39" s="13"/>
    </row>
    <row r="40" spans="2:7" x14ac:dyDescent="0.2">
      <c r="B40" s="9" t="s">
        <v>8</v>
      </c>
      <c r="C40" s="50">
        <v>5</v>
      </c>
      <c r="D40" s="50">
        <v>6</v>
      </c>
      <c r="E40" s="50">
        <v>4.5</v>
      </c>
      <c r="F40" s="50">
        <v>5</v>
      </c>
      <c r="G40" s="13"/>
    </row>
    <row r="41" spans="2:7" x14ac:dyDescent="0.2">
      <c r="B41" s="9" t="s">
        <v>9</v>
      </c>
      <c r="C41" s="50">
        <v>5</v>
      </c>
      <c r="D41" s="50">
        <v>6</v>
      </c>
      <c r="E41" s="50">
        <v>5</v>
      </c>
      <c r="F41" s="50">
        <v>5</v>
      </c>
      <c r="G41" s="13"/>
    </row>
    <row r="42" spans="2:7" x14ac:dyDescent="0.2">
      <c r="B42" s="9" t="s">
        <v>10</v>
      </c>
      <c r="C42" s="50">
        <v>6</v>
      </c>
      <c r="D42" s="50">
        <v>4</v>
      </c>
      <c r="E42" s="50">
        <v>5</v>
      </c>
      <c r="F42" s="50">
        <v>6</v>
      </c>
      <c r="G42" s="13"/>
    </row>
    <row r="43" spans="2:7" x14ac:dyDescent="0.2">
      <c r="B43" s="9" t="s">
        <v>11</v>
      </c>
      <c r="C43" s="60">
        <v>5</v>
      </c>
      <c r="D43" s="50">
        <v>4</v>
      </c>
      <c r="E43" s="50">
        <v>5</v>
      </c>
      <c r="F43" s="50">
        <v>5</v>
      </c>
      <c r="G43" s="13"/>
    </row>
    <row r="44" spans="2:7" x14ac:dyDescent="0.2">
      <c r="B44" s="9" t="s">
        <v>22</v>
      </c>
      <c r="C44" s="50">
        <v>4.5</v>
      </c>
      <c r="D44" s="50">
        <v>4.5</v>
      </c>
      <c r="E44" s="50">
        <v>5.5</v>
      </c>
      <c r="F44" s="50">
        <v>5</v>
      </c>
      <c r="G44" s="13"/>
    </row>
    <row r="45" spans="2:7" x14ac:dyDescent="0.2">
      <c r="B45" s="9" t="s">
        <v>23</v>
      </c>
      <c r="C45" s="50">
        <v>4</v>
      </c>
      <c r="D45" s="50">
        <v>3.5</v>
      </c>
      <c r="E45" s="50">
        <v>4.5</v>
      </c>
      <c r="F45" s="50">
        <v>3.5</v>
      </c>
      <c r="G45" s="13"/>
    </row>
    <row r="46" spans="2:7" x14ac:dyDescent="0.2">
      <c r="B46" s="9" t="s">
        <v>24</v>
      </c>
      <c r="C46" s="50">
        <v>5</v>
      </c>
      <c r="D46" s="50">
        <v>5</v>
      </c>
      <c r="E46" s="50">
        <v>5</v>
      </c>
      <c r="F46" s="50">
        <v>4.5</v>
      </c>
      <c r="G46" s="13"/>
    </row>
    <row r="47" spans="2:7" x14ac:dyDescent="0.2">
      <c r="B47" s="9" t="s">
        <v>15</v>
      </c>
      <c r="C47" s="13">
        <f>SUM(C33:C46)</f>
        <v>68</v>
      </c>
      <c r="D47" s="13">
        <f>SUM(D33:D46)</f>
        <v>74.5</v>
      </c>
      <c r="E47" s="13">
        <f>SUM(E33:E46)</f>
        <v>69</v>
      </c>
      <c r="F47" s="13">
        <f>SUM(F33:F46)*2</f>
        <v>144</v>
      </c>
      <c r="G47" s="15">
        <f>SUM(C47:F47)/C26</f>
        <v>25.392857142857142</v>
      </c>
    </row>
    <row r="48" spans="2:7" x14ac:dyDescent="0.2">
      <c r="B48" s="14" t="s">
        <v>14</v>
      </c>
      <c r="C48" s="15">
        <f>C47/C26</f>
        <v>4.8571428571428568</v>
      </c>
      <c r="D48" s="15">
        <f>D47/C26</f>
        <v>5.3214285714285712</v>
      </c>
      <c r="E48" s="15">
        <f>E47/C26</f>
        <v>4.9285714285714288</v>
      </c>
      <c r="F48" s="15">
        <f>F47/C26</f>
        <v>10.285714285714286</v>
      </c>
      <c r="G48" s="63">
        <f>SUM(C48:F48)</f>
        <v>25.392857142857142</v>
      </c>
    </row>
    <row r="50" spans="2:7" x14ac:dyDescent="0.2">
      <c r="B50" s="54"/>
      <c r="C50" s="54"/>
      <c r="D50" s="54"/>
      <c r="E50" s="54"/>
      <c r="F50" s="54"/>
      <c r="G50" s="54"/>
    </row>
    <row r="51" spans="2:7" x14ac:dyDescent="0.2">
      <c r="B51" s="54"/>
      <c r="C51" s="54"/>
      <c r="D51" s="54"/>
      <c r="E51" s="54"/>
      <c r="F51" s="54"/>
      <c r="G51" s="54"/>
    </row>
    <row r="52" spans="2:7" ht="21" x14ac:dyDescent="0.25">
      <c r="B52" s="53"/>
      <c r="C52" s="53"/>
      <c r="D52" s="54"/>
      <c r="E52" s="53" t="s">
        <v>62</v>
      </c>
      <c r="F52" s="54"/>
    </row>
    <row r="53" spans="2:7" ht="21" x14ac:dyDescent="0.25">
      <c r="B53" s="53"/>
      <c r="C53" s="55"/>
      <c r="D53" s="56"/>
      <c r="E53" s="53" t="s">
        <v>63</v>
      </c>
      <c r="F53" s="56"/>
      <c r="G53" s="3" t="s">
        <v>160</v>
      </c>
    </row>
    <row r="54" spans="2:7" ht="21" x14ac:dyDescent="0.25">
      <c r="B54" s="53"/>
      <c r="C54" s="56"/>
      <c r="D54" s="56"/>
      <c r="E54" s="56"/>
      <c r="F54" s="56"/>
      <c r="G54" s="3" t="s">
        <v>167</v>
      </c>
    </row>
    <row r="55" spans="2:7" ht="21" x14ac:dyDescent="0.25">
      <c r="B55" s="53"/>
      <c r="C55" s="55"/>
      <c r="D55" s="56"/>
      <c r="E55" s="56"/>
      <c r="F55" s="56"/>
      <c r="G55" s="3" t="s">
        <v>169</v>
      </c>
    </row>
    <row r="56" spans="2:7" ht="21" x14ac:dyDescent="0.25">
      <c r="B56" s="53"/>
      <c r="C56" s="56"/>
      <c r="D56" s="56"/>
      <c r="E56" s="56"/>
      <c r="F56" s="56"/>
      <c r="G56" s="3"/>
    </row>
    <row r="57" spans="2:7" ht="21" x14ac:dyDescent="0.25">
      <c r="B57" s="53"/>
      <c r="C57" s="56"/>
      <c r="D57" s="56"/>
      <c r="E57" s="53" t="s">
        <v>64</v>
      </c>
      <c r="F57" s="56"/>
      <c r="G57" s="3" t="s">
        <v>161</v>
      </c>
    </row>
    <row r="58" spans="2:7" ht="21" x14ac:dyDescent="0.25">
      <c r="B58" s="53"/>
      <c r="C58" s="56"/>
      <c r="D58" s="56"/>
      <c r="E58" s="56"/>
      <c r="F58" s="56"/>
      <c r="G58" s="3" t="s">
        <v>164</v>
      </c>
    </row>
    <row r="59" spans="2:7" ht="21" x14ac:dyDescent="0.25">
      <c r="B59" s="53"/>
      <c r="C59" s="56"/>
      <c r="D59" s="56"/>
      <c r="E59" s="56"/>
      <c r="F59" s="56"/>
      <c r="G59" s="3"/>
    </row>
    <row r="60" spans="2:7" ht="21" x14ac:dyDescent="0.25">
      <c r="B60" s="53"/>
      <c r="C60" s="56"/>
      <c r="D60" s="56"/>
      <c r="E60" s="53" t="s">
        <v>65</v>
      </c>
      <c r="F60" s="56"/>
      <c r="G60" s="3" t="s">
        <v>162</v>
      </c>
    </row>
    <row r="61" spans="2:7" ht="21" x14ac:dyDescent="0.25">
      <c r="B61" s="53"/>
      <c r="C61" s="56"/>
      <c r="D61" s="56"/>
      <c r="E61" s="56"/>
      <c r="F61" s="56"/>
      <c r="G61" s="3" t="s">
        <v>165</v>
      </c>
    </row>
    <row r="62" spans="2:7" ht="21" x14ac:dyDescent="0.25">
      <c r="B62" s="53"/>
      <c r="C62" s="56"/>
      <c r="D62" s="56"/>
      <c r="E62" s="56"/>
      <c r="F62" s="56"/>
      <c r="G62" s="3"/>
    </row>
    <row r="63" spans="2:7" ht="21" x14ac:dyDescent="0.25">
      <c r="B63" s="53"/>
      <c r="C63" s="56"/>
      <c r="D63" s="56"/>
      <c r="E63" s="53" t="s">
        <v>66</v>
      </c>
      <c r="F63" s="56"/>
      <c r="G63" s="3" t="s">
        <v>163</v>
      </c>
    </row>
    <row r="64" spans="2:7" ht="21" x14ac:dyDescent="0.25">
      <c r="B64" s="53"/>
      <c r="C64" s="56"/>
      <c r="D64" s="56"/>
      <c r="E64" s="56"/>
      <c r="F64" s="56"/>
      <c r="G64" s="3" t="s">
        <v>166</v>
      </c>
    </row>
    <row r="65" spans="2:7" ht="21" x14ac:dyDescent="0.25">
      <c r="B65" s="53"/>
      <c r="C65" s="56"/>
      <c r="D65" s="56"/>
      <c r="E65" s="56"/>
      <c r="F65" s="56"/>
      <c r="G65" s="3" t="s">
        <v>168</v>
      </c>
    </row>
    <row r="66" spans="2:7" ht="21" x14ac:dyDescent="0.25">
      <c r="B66" s="53"/>
      <c r="C66" s="56"/>
      <c r="D66" s="56"/>
      <c r="E66" s="56"/>
      <c r="F66" s="56"/>
      <c r="G66" s="3"/>
    </row>
    <row r="67" spans="2:7" ht="21" x14ac:dyDescent="0.25">
      <c r="B67" s="56"/>
      <c r="C67" s="56"/>
      <c r="D67" s="56"/>
      <c r="E67" s="53"/>
      <c r="F67" s="56"/>
    </row>
    <row r="68" spans="2:7" ht="18.75" customHeight="1" x14ac:dyDescent="0.25">
      <c r="B68" s="56"/>
      <c r="C68" s="56"/>
      <c r="D68" s="56"/>
      <c r="E68" s="56"/>
      <c r="F68" s="56"/>
      <c r="G68" s="56"/>
    </row>
    <row r="69" spans="2:7" ht="18.75" customHeight="1" x14ac:dyDescent="0.2"/>
    <row r="79" spans="2:7" x14ac:dyDescent="0.2">
      <c r="B79" s="4"/>
      <c r="C79" s="19"/>
      <c r="D79" s="19"/>
      <c r="E79" s="19"/>
      <c r="F79" s="19"/>
      <c r="G79" s="4"/>
    </row>
    <row r="80" spans="2:7" x14ac:dyDescent="0.2">
      <c r="B80" s="4"/>
      <c r="C80" s="19"/>
      <c r="D80" s="19"/>
      <c r="E80" s="19"/>
      <c r="F80" s="19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18"/>
      <c r="D83" s="18"/>
      <c r="E83" s="18"/>
      <c r="F83" s="18"/>
      <c r="G83" s="18"/>
    </row>
    <row r="84" spans="2:7" x14ac:dyDescent="0.2">
      <c r="B84" s="4"/>
      <c r="C84" s="4"/>
      <c r="D84" s="4"/>
      <c r="E84" s="4"/>
      <c r="F84" s="4"/>
      <c r="G84" s="4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23.5" customHeight="1" x14ac:dyDescent="0.2">
      <c r="B86" s="16"/>
      <c r="C86" s="16"/>
      <c r="D86" s="16"/>
      <c r="E86" s="16"/>
      <c r="F86" s="16"/>
      <c r="G86" s="16"/>
    </row>
    <row r="87" spans="2:7" ht="33.75" customHeight="1" x14ac:dyDescent="0.2">
      <c r="B87" s="16"/>
      <c r="C87" s="16"/>
      <c r="D87" s="16"/>
      <c r="E87" s="16"/>
      <c r="F87" s="16"/>
      <c r="G87" s="16"/>
    </row>
    <row r="88" spans="2:7" x14ac:dyDescent="0.2">
      <c r="B88" s="6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20"/>
      <c r="D91" s="20"/>
      <c r="E91" s="20"/>
      <c r="F91" s="20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20"/>
      <c r="D95" s="20"/>
      <c r="E95" s="20"/>
      <c r="F95" s="20"/>
      <c r="G95" s="4"/>
    </row>
    <row r="96" spans="2:7" x14ac:dyDescent="0.2">
      <c r="B96" s="4"/>
      <c r="C96" s="20"/>
      <c r="D96" s="20"/>
      <c r="E96" s="20"/>
      <c r="F96" s="20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18"/>
      <c r="D101" s="18"/>
      <c r="E101" s="18"/>
      <c r="F101" s="18"/>
      <c r="G101" s="18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6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20"/>
      <c r="D112" s="20"/>
      <c r="E112" s="20"/>
      <c r="F112" s="20"/>
      <c r="G112" s="4"/>
    </row>
    <row r="113" spans="2:7" x14ac:dyDescent="0.2">
      <c r="B113" s="4"/>
      <c r="C113" s="20"/>
      <c r="D113" s="20"/>
      <c r="E113" s="20"/>
      <c r="F113" s="20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18"/>
      <c r="D118" s="4"/>
      <c r="E118" s="18"/>
      <c r="F118" s="18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</sheetData>
  <conditionalFormatting sqref="C26">
    <cfRule type="cellIs" dxfId="62" priority="8" operator="lessThan">
      <formula>1</formula>
    </cfRule>
    <cfRule type="cellIs" dxfId="61" priority="9" operator="lessThan">
      <formula>1</formula>
    </cfRule>
  </conditionalFormatting>
  <conditionalFormatting sqref="C33">
    <cfRule type="cellIs" dxfId="60" priority="13" operator="greaterThan">
      <formula>10</formula>
    </cfRule>
  </conditionalFormatting>
  <conditionalFormatting sqref="C33:F46">
    <cfRule type="cellIs" dxfId="59" priority="7" operator="lessThan">
      <formula>1</formula>
    </cfRule>
    <cfRule type="cellIs" dxfId="58" priority="10" operator="lessThan">
      <formula>1</formula>
    </cfRule>
    <cfRule type="cellIs" dxfId="57" priority="11" operator="lessThan">
      <formula>1</formula>
    </cfRule>
    <cfRule type="cellIs" dxfId="56" priority="12" operator="greaterThan">
      <formula>10</formula>
    </cfRule>
  </conditionalFormatting>
  <conditionalFormatting sqref="G29:G31">
    <cfRule type="cellIs" dxfId="55" priority="1" operator="lessThan">
      <formula>1</formula>
    </cfRule>
    <cfRule type="cellIs" dxfId="54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18566-6320-4C39-904E-10F36E5FE43B}">
  <dimension ref="A1:O122"/>
  <sheetViews>
    <sheetView topLeftCell="A43" zoomScaleNormal="60" workbookViewId="0">
      <selection activeCell="G66" sqref="G66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54"/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x14ac:dyDescent="0.2">
      <c r="A5" s="54"/>
      <c r="B5" s="54"/>
      <c r="C5" s="54"/>
      <c r="D5" s="54"/>
      <c r="E5" s="54"/>
    </row>
    <row r="6" spans="1:5" ht="21" x14ac:dyDescent="0.25">
      <c r="A6" s="54"/>
      <c r="B6" s="53" t="s">
        <v>43</v>
      </c>
      <c r="C6" s="56" t="s">
        <v>84</v>
      </c>
      <c r="D6" s="55"/>
      <c r="E6" s="54"/>
    </row>
    <row r="7" spans="1:5" ht="21" x14ac:dyDescent="0.25">
      <c r="A7" s="54"/>
      <c r="B7" s="53" t="s">
        <v>44</v>
      </c>
      <c r="C7" s="56" t="s">
        <v>85</v>
      </c>
      <c r="D7" s="55"/>
      <c r="E7" s="56"/>
    </row>
    <row r="8" spans="1:5" ht="21" x14ac:dyDescent="0.25">
      <c r="A8" s="54"/>
      <c r="B8" s="53" t="s">
        <v>45</v>
      </c>
      <c r="C8" s="56" t="s">
        <v>101</v>
      </c>
      <c r="D8" s="55"/>
      <c r="E8" s="56"/>
    </row>
    <row r="9" spans="1:5" ht="21" x14ac:dyDescent="0.25">
      <c r="A9" s="54"/>
      <c r="B9" s="53" t="s">
        <v>46</v>
      </c>
      <c r="C9" s="56" t="s">
        <v>86</v>
      </c>
      <c r="D9" s="55"/>
      <c r="E9" s="56"/>
    </row>
    <row r="10" spans="1:5" ht="21" x14ac:dyDescent="0.25">
      <c r="A10" s="54"/>
      <c r="B10" s="53" t="s">
        <v>47</v>
      </c>
      <c r="C10" s="56" t="s">
        <v>87</v>
      </c>
      <c r="D10" s="55"/>
      <c r="E10" s="56"/>
    </row>
    <row r="11" spans="1:5" ht="21" x14ac:dyDescent="0.25">
      <c r="A11" s="54"/>
      <c r="B11" s="53" t="s">
        <v>48</v>
      </c>
      <c r="C11" s="56" t="s">
        <v>88</v>
      </c>
      <c r="D11" s="57"/>
      <c r="E11" s="56"/>
    </row>
    <row r="12" spans="1:5" ht="21" x14ac:dyDescent="0.25">
      <c r="A12" s="54"/>
      <c r="B12" s="53" t="s">
        <v>49</v>
      </c>
      <c r="C12" s="56" t="s">
        <v>89</v>
      </c>
      <c r="D12" s="55"/>
      <c r="E12" s="56"/>
    </row>
    <row r="13" spans="1:5" ht="21" x14ac:dyDescent="0.25">
      <c r="A13" s="54"/>
      <c r="B13" s="53" t="s">
        <v>50</v>
      </c>
      <c r="C13" s="56" t="s">
        <v>90</v>
      </c>
      <c r="D13" s="55"/>
      <c r="E13" s="56"/>
    </row>
    <row r="14" spans="1:5" ht="21" x14ac:dyDescent="0.25">
      <c r="A14" s="54"/>
      <c r="B14" s="53" t="s">
        <v>51</v>
      </c>
      <c r="C14" s="56" t="s">
        <v>91</v>
      </c>
      <c r="D14" s="55"/>
      <c r="E14" s="56"/>
    </row>
    <row r="15" spans="1:5" ht="21" x14ac:dyDescent="0.25">
      <c r="A15" s="54"/>
      <c r="B15" s="53" t="s">
        <v>52</v>
      </c>
      <c r="C15" s="56" t="s">
        <v>92</v>
      </c>
      <c r="D15" s="55"/>
      <c r="E15" s="56"/>
    </row>
    <row r="16" spans="1:5" ht="21" x14ac:dyDescent="0.25">
      <c r="A16" s="54"/>
      <c r="B16" s="53" t="s">
        <v>53</v>
      </c>
      <c r="C16" s="56" t="s">
        <v>93</v>
      </c>
      <c r="D16" s="55"/>
      <c r="E16" s="56"/>
    </row>
    <row r="17" spans="1:15" ht="21" x14ac:dyDescent="0.25">
      <c r="A17" s="54"/>
      <c r="B17" s="53" t="s">
        <v>54</v>
      </c>
      <c r="C17" s="56" t="s">
        <v>94</v>
      </c>
      <c r="D17" s="55"/>
      <c r="E17" s="56"/>
    </row>
    <row r="18" spans="1:15" ht="21" x14ac:dyDescent="0.25">
      <c r="A18" s="54"/>
      <c r="B18" s="53" t="s">
        <v>99</v>
      </c>
      <c r="C18" s="56" t="s">
        <v>100</v>
      </c>
      <c r="D18" s="55"/>
      <c r="E18" s="56"/>
    </row>
    <row r="19" spans="1:15" ht="21" x14ac:dyDescent="0.25">
      <c r="A19" s="54"/>
      <c r="B19" s="53" t="s">
        <v>57</v>
      </c>
      <c r="C19" s="56" t="s">
        <v>95</v>
      </c>
      <c r="D19" s="55"/>
      <c r="E19" s="56"/>
    </row>
    <row r="20" spans="1:15" ht="21" x14ac:dyDescent="0.25">
      <c r="A20" s="54"/>
      <c r="B20" s="53" t="s">
        <v>58</v>
      </c>
      <c r="C20" s="56" t="s">
        <v>96</v>
      </c>
      <c r="D20" s="55"/>
      <c r="E20" s="56"/>
    </row>
    <row r="21" spans="1:15" ht="21" x14ac:dyDescent="0.25">
      <c r="A21" s="54"/>
      <c r="B21" s="53" t="s">
        <v>59</v>
      </c>
      <c r="C21" s="56"/>
      <c r="D21" s="55"/>
      <c r="E21" s="56"/>
    </row>
    <row r="22" spans="1:15" ht="21" x14ac:dyDescent="0.25">
      <c r="A22" s="54"/>
      <c r="B22" s="53" t="s">
        <v>60</v>
      </c>
      <c r="C22" s="56" t="s">
        <v>97</v>
      </c>
      <c r="D22" s="55"/>
      <c r="E22" s="56"/>
    </row>
    <row r="23" spans="1:15" s="5" customFormat="1" ht="27" customHeight="1" x14ac:dyDescent="0.25">
      <c r="A23" s="58"/>
      <c r="B23" s="53" t="s">
        <v>61</v>
      </c>
      <c r="C23" s="56" t="s">
        <v>98</v>
      </c>
      <c r="D23" s="55"/>
      <c r="E23" s="56"/>
      <c r="F23" s="3"/>
      <c r="G23" s="4"/>
    </row>
    <row r="24" spans="1:15" s="5" customFormat="1" ht="27" customHeight="1" x14ac:dyDescent="0.25">
      <c r="A24" s="58"/>
      <c r="B24" s="53"/>
      <c r="C24" s="56"/>
      <c r="D24" s="56"/>
      <c r="E24" s="56"/>
      <c r="F24" s="3"/>
      <c r="G24" s="4"/>
    </row>
    <row r="25" spans="1:15" s="5" customFormat="1" ht="13.5" customHeight="1" x14ac:dyDescent="0.25">
      <c r="B25" s="2"/>
      <c r="C25" s="3"/>
      <c r="D25" s="3"/>
      <c r="E25" s="3"/>
      <c r="F25" s="3"/>
      <c r="G25" s="4"/>
    </row>
    <row r="26" spans="1:15" s="5" customFormat="1" ht="21" x14ac:dyDescent="0.25">
      <c r="B26" s="2" t="s">
        <v>18</v>
      </c>
      <c r="C26" s="40">
        <v>14</v>
      </c>
      <c r="D26" s="3"/>
      <c r="E26" s="3"/>
      <c r="F26" s="3"/>
      <c r="G26" s="4"/>
    </row>
    <row r="27" spans="1:15" x14ac:dyDescent="0.2">
      <c r="B27" s="6"/>
    </row>
    <row r="28" spans="1:15" x14ac:dyDescent="0.2">
      <c r="B28" s="7" t="s">
        <v>12</v>
      </c>
      <c r="C28" s="7" t="s">
        <v>38</v>
      </c>
      <c r="D28" s="7" t="s">
        <v>39</v>
      </c>
      <c r="E28" s="41" t="s">
        <v>40</v>
      </c>
      <c r="F28" s="7" t="s">
        <v>41</v>
      </c>
      <c r="G28" s="36" t="s">
        <v>13</v>
      </c>
    </row>
    <row r="29" spans="1:15" ht="19" x14ac:dyDescent="0.25">
      <c r="B29" s="8"/>
      <c r="C29" s="9" t="s">
        <v>0</v>
      </c>
      <c r="D29" s="9" t="s">
        <v>1</v>
      </c>
      <c r="E29" s="9" t="s">
        <v>36</v>
      </c>
      <c r="F29" s="9" t="s">
        <v>21</v>
      </c>
      <c r="G29" s="46" t="s">
        <v>30</v>
      </c>
      <c r="J29" s="5"/>
      <c r="K29" s="5"/>
      <c r="L29" s="5"/>
      <c r="M29" s="5"/>
      <c r="N29" s="5"/>
      <c r="O29" s="5"/>
    </row>
    <row r="30" spans="1:15" ht="19" x14ac:dyDescent="0.25">
      <c r="B30" s="8"/>
      <c r="C30" s="9" t="s">
        <v>34</v>
      </c>
      <c r="D30" s="9" t="s">
        <v>34</v>
      </c>
      <c r="E30" s="9"/>
      <c r="F30" s="9" t="s">
        <v>35</v>
      </c>
      <c r="G30" s="46" t="s">
        <v>33</v>
      </c>
      <c r="J30" s="5"/>
      <c r="K30" s="5"/>
      <c r="L30" s="5"/>
      <c r="M30" s="5"/>
      <c r="N30" s="5"/>
      <c r="O30" s="5"/>
    </row>
    <row r="31" spans="1:15" ht="19" x14ac:dyDescent="0.25">
      <c r="B31" s="8"/>
      <c r="C31" s="9"/>
      <c r="D31" s="9"/>
      <c r="E31" s="9"/>
      <c r="F31" s="9"/>
      <c r="G31" s="46" t="s">
        <v>32</v>
      </c>
      <c r="J31" s="5"/>
      <c r="K31" s="5"/>
      <c r="L31" s="5"/>
      <c r="M31" s="5"/>
      <c r="N31" s="5"/>
      <c r="O31" s="5"/>
    </row>
    <row r="32" spans="1:15" ht="19" x14ac:dyDescent="0.25">
      <c r="B32" s="10"/>
      <c r="C32" s="11"/>
      <c r="D32" s="11"/>
      <c r="E32" s="11"/>
      <c r="F32" s="11"/>
      <c r="G32" s="47" t="s">
        <v>31</v>
      </c>
      <c r="J32" s="5"/>
      <c r="K32" s="5"/>
      <c r="L32" s="5"/>
      <c r="M32" s="5"/>
      <c r="N32" s="5"/>
      <c r="O32" s="5"/>
    </row>
    <row r="33" spans="2:15" ht="19" x14ac:dyDescent="0.25">
      <c r="B33" s="11" t="s">
        <v>2</v>
      </c>
      <c r="C33" s="49">
        <v>6</v>
      </c>
      <c r="D33" s="49">
        <v>5</v>
      </c>
      <c r="E33" s="49">
        <v>5.5</v>
      </c>
      <c r="F33" s="49">
        <v>6</v>
      </c>
      <c r="G33" s="48"/>
      <c r="J33" s="5"/>
      <c r="K33" s="5"/>
      <c r="L33" s="5"/>
      <c r="M33" s="5"/>
      <c r="N33" s="5"/>
      <c r="O33" s="5"/>
    </row>
    <row r="34" spans="2:15" ht="19" x14ac:dyDescent="0.25">
      <c r="B34" s="9" t="s">
        <v>70</v>
      </c>
      <c r="C34" s="50">
        <v>6</v>
      </c>
      <c r="D34" s="50">
        <v>7.5</v>
      </c>
      <c r="E34" s="50">
        <v>7</v>
      </c>
      <c r="F34" s="50">
        <v>8</v>
      </c>
      <c r="G34" s="13"/>
      <c r="J34" s="5"/>
      <c r="K34" s="5"/>
      <c r="L34" s="5"/>
      <c r="M34" s="5"/>
      <c r="N34" s="5"/>
      <c r="O34" s="5"/>
    </row>
    <row r="35" spans="2:15" ht="19" x14ac:dyDescent="0.25">
      <c r="B35" s="9" t="s">
        <v>3</v>
      </c>
      <c r="C35" s="50">
        <v>5</v>
      </c>
      <c r="D35" s="50">
        <v>6</v>
      </c>
      <c r="E35" s="50">
        <v>6</v>
      </c>
      <c r="F35" s="50">
        <v>6</v>
      </c>
      <c r="G35" s="13"/>
      <c r="J35" s="5"/>
      <c r="K35" s="5"/>
      <c r="L35" s="5"/>
      <c r="M35" s="5"/>
      <c r="N35" s="5"/>
      <c r="O35" s="5"/>
    </row>
    <row r="36" spans="2:15" ht="19" x14ac:dyDescent="0.25">
      <c r="B36" s="9" t="s">
        <v>4</v>
      </c>
      <c r="C36" s="50">
        <v>5.5</v>
      </c>
      <c r="D36" s="50">
        <v>6</v>
      </c>
      <c r="E36" s="50">
        <v>5</v>
      </c>
      <c r="F36" s="50">
        <v>5</v>
      </c>
      <c r="G36" s="13"/>
      <c r="J36" s="5"/>
      <c r="K36" s="5"/>
      <c r="L36" s="5"/>
      <c r="M36" s="5"/>
      <c r="N36" s="5"/>
      <c r="O36" s="5"/>
    </row>
    <row r="37" spans="2:15" ht="19" x14ac:dyDescent="0.25">
      <c r="B37" s="9" t="s">
        <v>5</v>
      </c>
      <c r="C37" s="50">
        <v>8</v>
      </c>
      <c r="D37" s="50">
        <v>7</v>
      </c>
      <c r="E37" s="50">
        <v>8</v>
      </c>
      <c r="F37" s="50">
        <v>7</v>
      </c>
      <c r="G37" s="13"/>
      <c r="J37" s="5"/>
      <c r="K37" s="5"/>
      <c r="L37" s="5"/>
      <c r="M37" s="5"/>
      <c r="N37" s="5"/>
      <c r="O37" s="5"/>
    </row>
    <row r="38" spans="2:15" ht="19" x14ac:dyDescent="0.25">
      <c r="B38" s="9" t="s">
        <v>6</v>
      </c>
      <c r="C38" s="50">
        <v>7</v>
      </c>
      <c r="D38" s="50">
        <v>8</v>
      </c>
      <c r="E38" s="50">
        <v>7</v>
      </c>
      <c r="F38" s="50">
        <v>7</v>
      </c>
      <c r="G38" s="13"/>
      <c r="J38" s="5"/>
      <c r="K38" s="5"/>
      <c r="L38" s="5"/>
      <c r="M38" s="5"/>
      <c r="N38" s="5"/>
      <c r="O38" s="5"/>
    </row>
    <row r="39" spans="2:15" ht="19" x14ac:dyDescent="0.25">
      <c r="B39" s="9" t="s">
        <v>7</v>
      </c>
      <c r="C39" s="50">
        <v>4.5</v>
      </c>
      <c r="D39" s="50">
        <v>6</v>
      </c>
      <c r="E39" s="50">
        <v>6</v>
      </c>
      <c r="F39" s="50">
        <v>6</v>
      </c>
      <c r="G39" s="13"/>
      <c r="J39" s="5"/>
      <c r="K39" s="5"/>
      <c r="L39" s="5"/>
      <c r="M39" s="5"/>
      <c r="N39" s="5"/>
      <c r="O39" s="5"/>
    </row>
    <row r="40" spans="2:15" ht="19" x14ac:dyDescent="0.25">
      <c r="B40" s="9" t="s">
        <v>8</v>
      </c>
      <c r="C40" s="50">
        <v>6</v>
      </c>
      <c r="D40" s="50">
        <v>7</v>
      </c>
      <c r="E40" s="50">
        <v>7</v>
      </c>
      <c r="F40" s="50">
        <v>8</v>
      </c>
      <c r="G40" s="13"/>
      <c r="J40" s="5"/>
      <c r="K40" s="5"/>
      <c r="L40" s="5"/>
      <c r="M40" s="5"/>
      <c r="N40" s="5"/>
      <c r="O40" s="5"/>
    </row>
    <row r="41" spans="2:15" ht="19" x14ac:dyDescent="0.25">
      <c r="B41" s="9" t="s">
        <v>9</v>
      </c>
      <c r="C41" s="50">
        <v>6</v>
      </c>
      <c r="D41" s="50">
        <v>7</v>
      </c>
      <c r="E41" s="50">
        <v>8</v>
      </c>
      <c r="F41" s="50">
        <v>7</v>
      </c>
      <c r="G41" s="13"/>
      <c r="J41" s="5"/>
      <c r="K41" s="5"/>
      <c r="L41" s="5"/>
      <c r="M41" s="5"/>
      <c r="N41" s="5"/>
      <c r="O41" s="5"/>
    </row>
    <row r="42" spans="2:15" ht="19" x14ac:dyDescent="0.25">
      <c r="B42" s="9" t="s">
        <v>10</v>
      </c>
      <c r="C42" s="50">
        <v>6</v>
      </c>
      <c r="D42" s="50">
        <v>7</v>
      </c>
      <c r="E42" s="50">
        <v>6</v>
      </c>
      <c r="F42" s="50">
        <v>8</v>
      </c>
      <c r="G42" s="13"/>
      <c r="J42" s="5"/>
      <c r="K42" s="5"/>
      <c r="L42" s="5"/>
      <c r="M42" s="5"/>
      <c r="N42" s="5"/>
      <c r="O42" s="5"/>
    </row>
    <row r="43" spans="2:15" ht="19" x14ac:dyDescent="0.25">
      <c r="B43" s="9" t="s">
        <v>11</v>
      </c>
      <c r="C43" s="50">
        <v>6</v>
      </c>
      <c r="D43" s="50">
        <v>8</v>
      </c>
      <c r="E43" s="50">
        <v>9</v>
      </c>
      <c r="F43" s="50">
        <v>8</v>
      </c>
      <c r="G43" s="13"/>
      <c r="J43" s="5"/>
      <c r="K43" s="5"/>
      <c r="L43" s="5"/>
      <c r="M43" s="5"/>
      <c r="N43" s="5"/>
      <c r="O43" s="5"/>
    </row>
    <row r="44" spans="2:15" ht="19" x14ac:dyDescent="0.25">
      <c r="B44" s="9" t="s">
        <v>22</v>
      </c>
      <c r="C44" s="50">
        <v>6</v>
      </c>
      <c r="D44" s="50">
        <v>5.5</v>
      </c>
      <c r="E44" s="50">
        <v>5</v>
      </c>
      <c r="F44" s="50">
        <v>5</v>
      </c>
      <c r="G44" s="13"/>
      <c r="J44" s="5"/>
      <c r="K44" s="5"/>
      <c r="L44" s="5"/>
      <c r="M44" s="5"/>
      <c r="N44" s="5"/>
      <c r="O44" s="5"/>
    </row>
    <row r="45" spans="2:15" ht="19" x14ac:dyDescent="0.25">
      <c r="B45" s="9" t="s">
        <v>23</v>
      </c>
      <c r="C45" s="50">
        <v>6</v>
      </c>
      <c r="D45" s="50">
        <v>6</v>
      </c>
      <c r="E45" s="50">
        <v>8</v>
      </c>
      <c r="F45" s="50">
        <v>7.5</v>
      </c>
      <c r="G45" s="13"/>
      <c r="J45" s="5"/>
      <c r="K45" s="5"/>
      <c r="L45" s="5"/>
      <c r="M45" s="5"/>
      <c r="N45" s="5"/>
      <c r="O45" s="5"/>
    </row>
    <row r="46" spans="2:15" ht="19" x14ac:dyDescent="0.25">
      <c r="B46" s="9" t="s">
        <v>24</v>
      </c>
      <c r="C46" s="50">
        <v>6</v>
      </c>
      <c r="D46" s="50">
        <v>5</v>
      </c>
      <c r="E46" s="50">
        <v>5.5</v>
      </c>
      <c r="F46" s="50">
        <v>6.5</v>
      </c>
      <c r="G46" s="13"/>
      <c r="J46" s="5"/>
      <c r="K46" s="5"/>
      <c r="L46" s="5"/>
      <c r="M46" s="5"/>
      <c r="N46" s="5"/>
      <c r="O46" s="5"/>
    </row>
    <row r="47" spans="2:15" ht="19" x14ac:dyDescent="0.25">
      <c r="B47" s="9" t="s">
        <v>15</v>
      </c>
      <c r="C47" s="13">
        <f>SUM(C33:C46)</f>
        <v>84</v>
      </c>
      <c r="D47" s="13">
        <f>SUM(D33:D46)</f>
        <v>91</v>
      </c>
      <c r="E47" s="13">
        <f>SUM(E33:E46)</f>
        <v>93</v>
      </c>
      <c r="F47" s="13">
        <f>SUM(F33:F46)*2</f>
        <v>190</v>
      </c>
      <c r="G47" s="15">
        <f>SUM(C47:F47)/C26</f>
        <v>32.714285714285715</v>
      </c>
      <c r="J47" s="5"/>
      <c r="K47" s="5"/>
      <c r="L47" s="5"/>
      <c r="M47" s="5"/>
      <c r="N47" s="5"/>
      <c r="O47" s="5"/>
    </row>
    <row r="48" spans="2:15" ht="19" x14ac:dyDescent="0.25">
      <c r="B48" s="14" t="s">
        <v>14</v>
      </c>
      <c r="C48" s="15">
        <f>C47/C26</f>
        <v>6</v>
      </c>
      <c r="D48" s="15">
        <f>D47/C26</f>
        <v>6.5</v>
      </c>
      <c r="E48" s="15">
        <f>E47/C26</f>
        <v>6.6428571428571432</v>
      </c>
      <c r="F48" s="15">
        <f>F47/C26</f>
        <v>13.571428571428571</v>
      </c>
      <c r="G48" s="63">
        <f>SUM(C48:F48)</f>
        <v>32.714285714285715</v>
      </c>
      <c r="J48" s="5"/>
      <c r="K48" s="5"/>
      <c r="L48" s="5"/>
      <c r="M48" s="5"/>
      <c r="N48" s="5"/>
      <c r="O48" s="5"/>
    </row>
    <row r="49" spans="2:15" ht="19" x14ac:dyDescent="0.25">
      <c r="J49" s="5"/>
      <c r="K49" s="5"/>
      <c r="L49" s="5"/>
      <c r="M49" s="5"/>
      <c r="N49" s="5"/>
      <c r="O49" s="5"/>
    </row>
    <row r="50" spans="2:15" x14ac:dyDescent="0.2">
      <c r="B50" s="54"/>
      <c r="C50" s="54"/>
      <c r="D50" s="54"/>
      <c r="E50" s="54"/>
      <c r="F50" s="54"/>
      <c r="G50" s="54"/>
    </row>
    <row r="51" spans="2:15" x14ac:dyDescent="0.2">
      <c r="B51" s="54"/>
      <c r="C51" s="54"/>
      <c r="D51" s="54"/>
      <c r="E51" s="54"/>
      <c r="F51" s="54"/>
      <c r="G51" s="54"/>
    </row>
    <row r="52" spans="2:15" ht="21" x14ac:dyDescent="0.25">
      <c r="B52" s="53"/>
      <c r="C52" s="53"/>
      <c r="D52" s="54"/>
      <c r="E52" s="54"/>
      <c r="F52" s="53" t="s">
        <v>62</v>
      </c>
    </row>
    <row r="53" spans="2:15" ht="21" x14ac:dyDescent="0.25">
      <c r="B53" s="53"/>
      <c r="C53" s="55"/>
      <c r="D53" s="56"/>
      <c r="E53" s="56"/>
      <c r="F53" s="53" t="s">
        <v>63</v>
      </c>
      <c r="G53" s="3" t="s">
        <v>170</v>
      </c>
    </row>
    <row r="54" spans="2:15" ht="21" x14ac:dyDescent="0.25">
      <c r="B54" s="53"/>
      <c r="C54" s="56"/>
      <c r="D54" s="56"/>
      <c r="E54" s="56"/>
      <c r="F54" s="56"/>
      <c r="G54" s="3" t="s">
        <v>171</v>
      </c>
    </row>
    <row r="55" spans="2:15" ht="21" x14ac:dyDescent="0.25">
      <c r="B55" s="53"/>
      <c r="C55" s="55"/>
      <c r="D55" s="56"/>
      <c r="E55" s="56"/>
      <c r="F55" s="56"/>
      <c r="G55" s="3" t="s">
        <v>174</v>
      </c>
    </row>
    <row r="56" spans="2:15" ht="21" x14ac:dyDescent="0.25">
      <c r="B56" s="53"/>
      <c r="C56" s="56"/>
      <c r="D56" s="56"/>
      <c r="E56" s="56"/>
      <c r="F56" s="56"/>
      <c r="G56" s="3"/>
    </row>
    <row r="57" spans="2:15" ht="21" x14ac:dyDescent="0.25">
      <c r="B57" s="53"/>
      <c r="C57" s="56"/>
      <c r="D57" s="56"/>
      <c r="E57" s="56"/>
      <c r="F57" s="53" t="s">
        <v>64</v>
      </c>
      <c r="G57" s="3" t="s">
        <v>177</v>
      </c>
    </row>
    <row r="58" spans="2:15" ht="21" x14ac:dyDescent="0.25">
      <c r="B58" s="53"/>
      <c r="C58" s="56"/>
      <c r="D58" s="56"/>
      <c r="E58" s="56"/>
      <c r="F58" s="56"/>
      <c r="G58" s="3" t="s">
        <v>175</v>
      </c>
    </row>
    <row r="59" spans="2:15" ht="21" x14ac:dyDescent="0.25">
      <c r="B59" s="53"/>
      <c r="C59" s="56"/>
      <c r="D59" s="56"/>
      <c r="E59" s="56"/>
      <c r="F59" s="56"/>
      <c r="G59" s="3"/>
    </row>
    <row r="60" spans="2:15" ht="21" x14ac:dyDescent="0.25">
      <c r="B60" s="53"/>
      <c r="C60" s="56"/>
      <c r="D60" s="56"/>
      <c r="E60" s="56"/>
      <c r="F60" s="53" t="s">
        <v>65</v>
      </c>
      <c r="G60" s="3" t="s">
        <v>172</v>
      </c>
    </row>
    <row r="61" spans="2:15" ht="21" x14ac:dyDescent="0.25">
      <c r="B61" s="53"/>
      <c r="C61" s="56"/>
      <c r="D61" s="56"/>
      <c r="E61" s="56"/>
      <c r="F61" s="56"/>
      <c r="G61" s="3" t="s">
        <v>178</v>
      </c>
    </row>
    <row r="62" spans="2:15" ht="21" x14ac:dyDescent="0.25">
      <c r="B62" s="53"/>
      <c r="C62" s="56"/>
      <c r="D62" s="56"/>
      <c r="E62" s="56"/>
      <c r="F62" s="56"/>
      <c r="G62" s="3"/>
    </row>
    <row r="63" spans="2:15" ht="21" x14ac:dyDescent="0.25">
      <c r="B63" s="53"/>
      <c r="C63" s="56"/>
      <c r="D63" s="56"/>
      <c r="E63" s="56"/>
      <c r="F63" s="53" t="s">
        <v>66</v>
      </c>
      <c r="G63" s="3" t="s">
        <v>173</v>
      </c>
    </row>
    <row r="64" spans="2:15" ht="21" x14ac:dyDescent="0.25">
      <c r="B64" s="53"/>
      <c r="C64" s="56"/>
      <c r="D64" s="56"/>
      <c r="E64" s="56"/>
      <c r="F64" s="56"/>
      <c r="G64" s="56" t="s">
        <v>176</v>
      </c>
    </row>
    <row r="65" spans="2:7" ht="21" x14ac:dyDescent="0.25">
      <c r="B65" s="53"/>
      <c r="C65" s="56"/>
      <c r="D65" s="56"/>
      <c r="E65" s="56"/>
      <c r="F65" s="56"/>
      <c r="G65" s="56" t="s">
        <v>179</v>
      </c>
    </row>
    <row r="66" spans="2:7" ht="21" x14ac:dyDescent="0.25">
      <c r="B66" s="53"/>
      <c r="C66" s="56"/>
      <c r="D66" s="56"/>
      <c r="E66" s="56"/>
      <c r="F66" s="56"/>
      <c r="G66" s="56" t="s">
        <v>180</v>
      </c>
    </row>
    <row r="67" spans="2:7" ht="21" x14ac:dyDescent="0.25">
      <c r="B67" s="56"/>
      <c r="C67" s="56"/>
      <c r="D67" s="56"/>
      <c r="E67" s="56"/>
      <c r="F67" s="56"/>
      <c r="G67" s="53"/>
    </row>
    <row r="68" spans="2:7" ht="18.75" customHeight="1" x14ac:dyDescent="0.25">
      <c r="B68" s="56"/>
      <c r="C68" s="56"/>
      <c r="D68" s="56"/>
      <c r="E68" s="56"/>
      <c r="F68" s="56"/>
      <c r="G68" s="56"/>
    </row>
    <row r="69" spans="2:7" ht="18.75" customHeight="1" x14ac:dyDescent="0.2"/>
    <row r="79" spans="2:7" x14ac:dyDescent="0.2">
      <c r="B79" s="4"/>
      <c r="C79" s="19"/>
      <c r="D79" s="19"/>
      <c r="E79" s="19"/>
      <c r="F79" s="19"/>
      <c r="G79" s="4"/>
    </row>
    <row r="80" spans="2:7" x14ac:dyDescent="0.2">
      <c r="B80" s="4"/>
      <c r="C80" s="19"/>
      <c r="D80" s="19"/>
      <c r="E80" s="19"/>
      <c r="F80" s="19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18"/>
      <c r="D83" s="18"/>
      <c r="E83" s="18"/>
      <c r="F83" s="18"/>
      <c r="G83" s="18"/>
    </row>
    <row r="84" spans="2:7" x14ac:dyDescent="0.2">
      <c r="B84" s="4"/>
      <c r="C84" s="4"/>
      <c r="D84" s="4"/>
      <c r="E84" s="4"/>
      <c r="F84" s="4"/>
      <c r="G84" s="4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23.5" customHeight="1" x14ac:dyDescent="0.2">
      <c r="B86" s="16"/>
      <c r="C86" s="16"/>
      <c r="D86" s="16"/>
      <c r="E86" s="16"/>
      <c r="F86" s="16"/>
      <c r="G86" s="16"/>
    </row>
    <row r="87" spans="2:7" ht="33.75" customHeight="1" x14ac:dyDescent="0.2">
      <c r="B87" s="16"/>
      <c r="C87" s="16"/>
      <c r="D87" s="16"/>
      <c r="E87" s="16"/>
      <c r="F87" s="16"/>
      <c r="G87" s="16"/>
    </row>
    <row r="88" spans="2:7" x14ac:dyDescent="0.2">
      <c r="B88" s="6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20"/>
      <c r="D91" s="20"/>
      <c r="E91" s="20"/>
      <c r="F91" s="20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20"/>
      <c r="D95" s="20"/>
      <c r="E95" s="20"/>
      <c r="F95" s="20"/>
      <c r="G95" s="4"/>
    </row>
    <row r="96" spans="2:7" x14ac:dyDescent="0.2">
      <c r="B96" s="4"/>
      <c r="C96" s="20"/>
      <c r="D96" s="20"/>
      <c r="E96" s="20"/>
      <c r="F96" s="20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18"/>
      <c r="D101" s="18"/>
      <c r="E101" s="18"/>
      <c r="F101" s="18"/>
      <c r="G101" s="18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6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20"/>
      <c r="D112" s="20"/>
      <c r="E112" s="20"/>
      <c r="F112" s="20"/>
      <c r="G112" s="4"/>
    </row>
    <row r="113" spans="2:7" x14ac:dyDescent="0.2">
      <c r="B113" s="4"/>
      <c r="C113" s="20"/>
      <c r="D113" s="20"/>
      <c r="E113" s="20"/>
      <c r="F113" s="20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18"/>
      <c r="D118" s="4"/>
      <c r="E118" s="18"/>
      <c r="F118" s="18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</sheetData>
  <conditionalFormatting sqref="C26">
    <cfRule type="cellIs" dxfId="53" priority="8" operator="lessThan">
      <formula>1</formula>
    </cfRule>
    <cfRule type="cellIs" dxfId="52" priority="9" operator="lessThan">
      <formula>1</formula>
    </cfRule>
  </conditionalFormatting>
  <conditionalFormatting sqref="C33">
    <cfRule type="cellIs" dxfId="51" priority="13" operator="greaterThan">
      <formula>10</formula>
    </cfRule>
  </conditionalFormatting>
  <conditionalFormatting sqref="C33:F46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G29:G31">
    <cfRule type="cellIs" dxfId="46" priority="1" operator="lessThan">
      <formula>1</formula>
    </cfRule>
    <cfRule type="cellIs" dxfId="45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B616-CE1B-4D51-8B0D-CA80670C370F}">
  <dimension ref="A1:O122"/>
  <sheetViews>
    <sheetView topLeftCell="A43" zoomScale="91" workbookViewId="0">
      <selection activeCell="G66" sqref="G66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54"/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x14ac:dyDescent="0.2">
      <c r="A5" s="54"/>
      <c r="B5" s="54"/>
      <c r="C5" s="54"/>
      <c r="D5" s="54"/>
      <c r="E5" s="54"/>
    </row>
    <row r="6" spans="1:5" ht="21" x14ac:dyDescent="0.25">
      <c r="A6" s="54"/>
      <c r="B6" s="53" t="s">
        <v>43</v>
      </c>
      <c r="C6" s="56" t="s">
        <v>67</v>
      </c>
      <c r="D6" s="55"/>
      <c r="E6" s="54"/>
    </row>
    <row r="7" spans="1:5" ht="21" x14ac:dyDescent="0.25">
      <c r="A7" s="54"/>
      <c r="B7" s="53" t="s">
        <v>44</v>
      </c>
      <c r="C7" s="56" t="s">
        <v>85</v>
      </c>
      <c r="D7" s="55"/>
      <c r="E7" s="56"/>
    </row>
    <row r="8" spans="1:5" ht="21" x14ac:dyDescent="0.25">
      <c r="A8" s="54"/>
      <c r="B8" s="53" t="s">
        <v>45</v>
      </c>
      <c r="C8" s="56" t="s">
        <v>101</v>
      </c>
      <c r="D8" s="55"/>
      <c r="E8" s="56"/>
    </row>
    <row r="9" spans="1:5" ht="21" x14ac:dyDescent="0.25">
      <c r="A9" s="54"/>
      <c r="B9" s="53" t="s">
        <v>46</v>
      </c>
      <c r="C9" s="56" t="s">
        <v>86</v>
      </c>
      <c r="D9" s="55"/>
      <c r="E9" s="56"/>
    </row>
    <row r="10" spans="1:5" ht="21" x14ac:dyDescent="0.25">
      <c r="A10" s="54"/>
      <c r="B10" s="53" t="s">
        <v>47</v>
      </c>
      <c r="C10" s="56" t="s">
        <v>103</v>
      </c>
      <c r="D10" s="55"/>
      <c r="E10" s="56"/>
    </row>
    <row r="11" spans="1:5" ht="21" x14ac:dyDescent="0.25">
      <c r="A11" s="54"/>
      <c r="B11" s="53" t="s">
        <v>48</v>
      </c>
      <c r="C11" s="56" t="s">
        <v>102</v>
      </c>
      <c r="D11" s="57"/>
      <c r="E11" s="56"/>
    </row>
    <row r="12" spans="1:5" ht="21" x14ac:dyDescent="0.25">
      <c r="A12" s="54"/>
      <c r="B12" s="53" t="s">
        <v>49</v>
      </c>
      <c r="C12" s="56" t="s">
        <v>89</v>
      </c>
      <c r="D12" s="55"/>
      <c r="E12" s="56"/>
    </row>
    <row r="13" spans="1:5" ht="21" x14ac:dyDescent="0.25">
      <c r="A13" s="54"/>
      <c r="B13" s="53" t="s">
        <v>50</v>
      </c>
      <c r="C13" s="56" t="s">
        <v>90</v>
      </c>
      <c r="D13" s="55"/>
      <c r="E13" s="56"/>
    </row>
    <row r="14" spans="1:5" ht="21" x14ac:dyDescent="0.25">
      <c r="A14" s="54"/>
      <c r="B14" s="53" t="s">
        <v>51</v>
      </c>
      <c r="C14" s="56" t="s">
        <v>104</v>
      </c>
      <c r="D14" s="55"/>
      <c r="E14" s="56"/>
    </row>
    <row r="15" spans="1:5" ht="21" x14ac:dyDescent="0.25">
      <c r="A15" s="54"/>
      <c r="B15" s="53" t="s">
        <v>52</v>
      </c>
      <c r="C15" s="56" t="s">
        <v>105</v>
      </c>
      <c r="D15" s="55"/>
      <c r="E15" s="56"/>
    </row>
    <row r="16" spans="1:5" ht="21" x14ac:dyDescent="0.25">
      <c r="A16" s="54"/>
      <c r="B16" s="53" t="s">
        <v>53</v>
      </c>
      <c r="C16" s="56" t="s">
        <v>93</v>
      </c>
      <c r="D16" s="55"/>
      <c r="E16" s="56"/>
    </row>
    <row r="17" spans="1:15" ht="21" x14ac:dyDescent="0.25">
      <c r="A17" s="54"/>
      <c r="B17" s="53" t="s">
        <v>54</v>
      </c>
      <c r="C17" s="56"/>
      <c r="D17" s="55"/>
      <c r="E17" s="56"/>
    </row>
    <row r="18" spans="1:15" ht="21" x14ac:dyDescent="0.25">
      <c r="A18" s="54"/>
      <c r="B18" s="53" t="s">
        <v>55</v>
      </c>
      <c r="C18" s="56" t="s">
        <v>106</v>
      </c>
      <c r="D18" s="55"/>
      <c r="E18" s="56"/>
    </row>
    <row r="19" spans="1:15" ht="21" x14ac:dyDescent="0.25">
      <c r="A19" s="54"/>
      <c r="B19" s="53" t="s">
        <v>57</v>
      </c>
      <c r="C19" s="56" t="s">
        <v>107</v>
      </c>
      <c r="D19" s="55"/>
      <c r="E19" s="56"/>
    </row>
    <row r="20" spans="1:15" ht="21" x14ac:dyDescent="0.25">
      <c r="A20" s="54"/>
      <c r="B20" s="53" t="s">
        <v>58</v>
      </c>
      <c r="C20" s="56" t="s">
        <v>96</v>
      </c>
      <c r="D20" s="55"/>
      <c r="E20" s="56"/>
    </row>
    <row r="21" spans="1:15" ht="21" x14ac:dyDescent="0.25">
      <c r="A21" s="54"/>
      <c r="B21" s="53" t="s">
        <v>59</v>
      </c>
      <c r="C21" s="56" t="s">
        <v>108</v>
      </c>
      <c r="D21" s="55"/>
      <c r="E21" s="56"/>
    </row>
    <row r="22" spans="1:15" ht="21" x14ac:dyDescent="0.25">
      <c r="A22" s="54"/>
      <c r="B22" s="53" t="s">
        <v>60</v>
      </c>
      <c r="C22" s="56" t="s">
        <v>97</v>
      </c>
      <c r="D22" s="55"/>
      <c r="E22" s="56"/>
    </row>
    <row r="23" spans="1:15" s="5" customFormat="1" ht="27" customHeight="1" x14ac:dyDescent="0.25">
      <c r="A23" s="58"/>
      <c r="B23" s="53" t="s">
        <v>61</v>
      </c>
      <c r="C23" s="56" t="s">
        <v>98</v>
      </c>
      <c r="D23" s="55"/>
      <c r="E23" s="56"/>
      <c r="F23" s="3"/>
      <c r="G23" s="4"/>
    </row>
    <row r="24" spans="1:15" s="5" customFormat="1" ht="27" customHeight="1" x14ac:dyDescent="0.25">
      <c r="A24" s="58"/>
      <c r="B24" s="53"/>
      <c r="C24" s="56"/>
      <c r="D24" s="56"/>
      <c r="E24" s="56"/>
      <c r="F24" s="3"/>
      <c r="G24" s="4"/>
    </row>
    <row r="25" spans="1:15" s="5" customFormat="1" ht="13.5" customHeight="1" x14ac:dyDescent="0.25">
      <c r="B25" s="2"/>
      <c r="C25" s="3"/>
      <c r="D25" s="3"/>
      <c r="E25" s="3"/>
      <c r="F25" s="3"/>
      <c r="G25" s="4"/>
    </row>
    <row r="26" spans="1:15" s="5" customFormat="1" ht="21" x14ac:dyDescent="0.25">
      <c r="B26" s="2" t="s">
        <v>18</v>
      </c>
      <c r="C26" s="40">
        <v>14</v>
      </c>
      <c r="D26" s="3"/>
      <c r="E26" s="3"/>
      <c r="F26" s="3"/>
      <c r="G26" s="4"/>
    </row>
    <row r="27" spans="1:15" x14ac:dyDescent="0.2">
      <c r="B27" s="6"/>
    </row>
    <row r="28" spans="1:15" x14ac:dyDescent="0.2">
      <c r="B28" s="7" t="s">
        <v>12</v>
      </c>
      <c r="C28" s="7" t="s">
        <v>38</v>
      </c>
      <c r="D28" s="7" t="s">
        <v>39</v>
      </c>
      <c r="E28" s="41" t="s">
        <v>40</v>
      </c>
      <c r="F28" s="7" t="s">
        <v>41</v>
      </c>
      <c r="G28" s="36" t="s">
        <v>13</v>
      </c>
    </row>
    <row r="29" spans="1:15" ht="19" x14ac:dyDescent="0.25">
      <c r="B29" s="8"/>
      <c r="C29" s="9" t="s">
        <v>0</v>
      </c>
      <c r="D29" s="9" t="s">
        <v>1</v>
      </c>
      <c r="E29" s="9" t="s">
        <v>36</v>
      </c>
      <c r="F29" s="9" t="s">
        <v>21</v>
      </c>
      <c r="G29" s="46" t="s">
        <v>30</v>
      </c>
      <c r="K29" s="5"/>
      <c r="L29" s="5"/>
      <c r="M29" s="5"/>
      <c r="N29" s="5"/>
      <c r="O29" s="5"/>
    </row>
    <row r="30" spans="1:15" ht="19" x14ac:dyDescent="0.25">
      <c r="B30" s="8"/>
      <c r="C30" s="9" t="s">
        <v>34</v>
      </c>
      <c r="D30" s="9" t="s">
        <v>34</v>
      </c>
      <c r="E30" s="9"/>
      <c r="F30" s="9" t="s">
        <v>35</v>
      </c>
      <c r="G30" s="46" t="s">
        <v>33</v>
      </c>
      <c r="K30" s="5"/>
      <c r="L30" s="5"/>
      <c r="M30" s="5"/>
      <c r="N30" s="5"/>
      <c r="O30" s="5"/>
    </row>
    <row r="31" spans="1:15" ht="19" x14ac:dyDescent="0.25">
      <c r="B31" s="8"/>
      <c r="C31" s="9"/>
      <c r="D31" s="9"/>
      <c r="E31" s="9"/>
      <c r="F31" s="9"/>
      <c r="G31" s="46" t="s">
        <v>32</v>
      </c>
      <c r="K31" s="5"/>
      <c r="L31" s="5"/>
      <c r="M31" s="5"/>
      <c r="N31" s="5"/>
      <c r="O31" s="5"/>
    </row>
    <row r="32" spans="1:15" ht="19" x14ac:dyDescent="0.25">
      <c r="B32" s="10"/>
      <c r="C32" s="11"/>
      <c r="D32" s="11"/>
      <c r="E32" s="11"/>
      <c r="F32" s="11"/>
      <c r="G32" s="47" t="s">
        <v>31</v>
      </c>
      <c r="K32" s="5"/>
      <c r="L32" s="5"/>
      <c r="M32" s="5"/>
      <c r="N32" s="5"/>
      <c r="O32" s="5"/>
    </row>
    <row r="33" spans="2:15" ht="19" x14ac:dyDescent="0.25">
      <c r="B33" s="11" t="s">
        <v>2</v>
      </c>
      <c r="C33" s="49">
        <v>8</v>
      </c>
      <c r="D33" s="49">
        <v>7.5</v>
      </c>
      <c r="E33" s="49">
        <v>7.5</v>
      </c>
      <c r="F33" s="49">
        <v>8</v>
      </c>
      <c r="G33" s="48"/>
      <c r="K33" s="5"/>
      <c r="L33" s="5"/>
      <c r="M33" s="5"/>
      <c r="N33" s="5"/>
      <c r="O33" s="5"/>
    </row>
    <row r="34" spans="2:15" ht="19" x14ac:dyDescent="0.25">
      <c r="B34" s="9" t="s">
        <v>70</v>
      </c>
      <c r="C34" s="50">
        <v>7.5</v>
      </c>
      <c r="D34" s="50">
        <v>8</v>
      </c>
      <c r="E34" s="50">
        <v>7</v>
      </c>
      <c r="F34" s="50">
        <v>5</v>
      </c>
      <c r="G34" s="13"/>
      <c r="K34" s="5"/>
      <c r="L34" s="5"/>
      <c r="M34" s="5"/>
      <c r="N34" s="5"/>
      <c r="O34" s="5"/>
    </row>
    <row r="35" spans="2:15" ht="19" x14ac:dyDescent="0.25">
      <c r="B35" s="9" t="s">
        <v>3</v>
      </c>
      <c r="C35" s="50">
        <v>6</v>
      </c>
      <c r="D35" s="50">
        <v>7</v>
      </c>
      <c r="E35" s="50">
        <v>7</v>
      </c>
      <c r="F35" s="50">
        <v>7.5</v>
      </c>
      <c r="G35" s="13"/>
      <c r="K35" s="5"/>
      <c r="L35" s="5"/>
      <c r="M35" s="5"/>
      <c r="N35" s="5"/>
      <c r="O35" s="5"/>
    </row>
    <row r="36" spans="2:15" ht="19" x14ac:dyDescent="0.25">
      <c r="B36" s="9" t="s">
        <v>4</v>
      </c>
      <c r="C36" s="50">
        <v>7</v>
      </c>
      <c r="D36" s="50">
        <v>7</v>
      </c>
      <c r="E36" s="50">
        <v>7</v>
      </c>
      <c r="F36" s="50">
        <v>6.5</v>
      </c>
      <c r="G36" s="13"/>
      <c r="K36" s="5"/>
      <c r="L36" s="5"/>
      <c r="M36" s="5"/>
      <c r="N36" s="5"/>
      <c r="O36" s="5"/>
    </row>
    <row r="37" spans="2:15" ht="19" x14ac:dyDescent="0.25">
      <c r="B37" s="9" t="s">
        <v>5</v>
      </c>
      <c r="C37" s="50">
        <v>8.5</v>
      </c>
      <c r="D37" s="50">
        <v>7.5</v>
      </c>
      <c r="E37" s="50">
        <v>8.5</v>
      </c>
      <c r="F37" s="50">
        <v>8.5</v>
      </c>
      <c r="G37" s="13"/>
      <c r="K37" s="5"/>
      <c r="L37" s="5"/>
      <c r="M37" s="5"/>
      <c r="N37" s="5"/>
      <c r="O37" s="5"/>
    </row>
    <row r="38" spans="2:15" ht="19" x14ac:dyDescent="0.25">
      <c r="B38" s="9" t="s">
        <v>6</v>
      </c>
      <c r="C38" s="50">
        <v>7</v>
      </c>
      <c r="D38" s="50">
        <v>7</v>
      </c>
      <c r="E38" s="50">
        <v>7</v>
      </c>
      <c r="F38" s="50">
        <v>7.5</v>
      </c>
      <c r="G38" s="13"/>
      <c r="K38" s="5"/>
      <c r="L38" s="5"/>
      <c r="M38" s="5"/>
      <c r="N38" s="5"/>
      <c r="O38" s="5"/>
    </row>
    <row r="39" spans="2:15" ht="19" x14ac:dyDescent="0.25">
      <c r="B39" s="9" t="s">
        <v>7</v>
      </c>
      <c r="C39" s="50">
        <v>6.5</v>
      </c>
      <c r="D39" s="50">
        <v>7</v>
      </c>
      <c r="E39" s="50">
        <v>7.5</v>
      </c>
      <c r="F39" s="50">
        <v>7</v>
      </c>
      <c r="G39" s="13"/>
      <c r="K39" s="5"/>
      <c r="L39" s="5"/>
      <c r="M39" s="5"/>
      <c r="N39" s="5"/>
      <c r="O39" s="5"/>
    </row>
    <row r="40" spans="2:15" ht="19" x14ac:dyDescent="0.25">
      <c r="B40" s="9" t="s">
        <v>8</v>
      </c>
      <c r="C40" s="50">
        <v>6</v>
      </c>
      <c r="D40" s="50">
        <v>5</v>
      </c>
      <c r="E40" s="50">
        <v>5</v>
      </c>
      <c r="F40" s="50">
        <v>6</v>
      </c>
      <c r="G40" s="13"/>
      <c r="K40" s="5"/>
      <c r="L40" s="5"/>
      <c r="M40" s="5"/>
      <c r="N40" s="5"/>
      <c r="O40" s="5"/>
    </row>
    <row r="41" spans="2:15" ht="19" x14ac:dyDescent="0.25">
      <c r="B41" s="9" t="s">
        <v>9</v>
      </c>
      <c r="C41" s="50">
        <v>6</v>
      </c>
      <c r="D41" s="50">
        <v>4</v>
      </c>
      <c r="E41" s="50">
        <v>5</v>
      </c>
      <c r="F41" s="50">
        <v>7.5</v>
      </c>
      <c r="G41" s="13"/>
      <c r="K41" s="5"/>
      <c r="L41" s="5"/>
      <c r="M41" s="5"/>
      <c r="N41" s="5"/>
      <c r="O41" s="5"/>
    </row>
    <row r="42" spans="2:15" ht="19" x14ac:dyDescent="0.25">
      <c r="B42" s="9" t="s">
        <v>10</v>
      </c>
      <c r="C42" s="50">
        <v>6</v>
      </c>
      <c r="D42" s="50">
        <v>4</v>
      </c>
      <c r="E42" s="50">
        <v>4</v>
      </c>
      <c r="F42" s="50">
        <v>7</v>
      </c>
      <c r="G42" s="13"/>
      <c r="K42" s="5"/>
      <c r="L42" s="5"/>
      <c r="M42" s="5"/>
      <c r="N42" s="5"/>
      <c r="O42" s="5"/>
    </row>
    <row r="43" spans="2:15" ht="19" x14ac:dyDescent="0.25">
      <c r="B43" s="9" t="s">
        <v>11</v>
      </c>
      <c r="C43" s="50">
        <v>7</v>
      </c>
      <c r="D43" s="50">
        <v>5.5</v>
      </c>
      <c r="E43" s="50">
        <v>6</v>
      </c>
      <c r="F43" s="50">
        <v>5.5</v>
      </c>
      <c r="G43" s="13"/>
      <c r="K43" s="5"/>
      <c r="L43" s="5"/>
      <c r="M43" s="5"/>
      <c r="N43" s="5"/>
      <c r="O43" s="5"/>
    </row>
    <row r="44" spans="2:15" ht="19" x14ac:dyDescent="0.25">
      <c r="B44" s="9" t="s">
        <v>22</v>
      </c>
      <c r="C44" s="50">
        <v>6.5</v>
      </c>
      <c r="D44" s="50">
        <v>6</v>
      </c>
      <c r="E44" s="50">
        <v>6</v>
      </c>
      <c r="F44" s="50">
        <v>7</v>
      </c>
      <c r="G44" s="13"/>
      <c r="K44" s="5"/>
      <c r="L44" s="5"/>
      <c r="M44" s="5"/>
      <c r="N44" s="5"/>
      <c r="O44" s="5"/>
    </row>
    <row r="45" spans="2:15" ht="19" x14ac:dyDescent="0.25">
      <c r="B45" s="9" t="s">
        <v>23</v>
      </c>
      <c r="C45" s="50">
        <v>7</v>
      </c>
      <c r="D45" s="50">
        <v>6.5</v>
      </c>
      <c r="E45" s="50">
        <v>7</v>
      </c>
      <c r="F45" s="50">
        <v>7.5</v>
      </c>
      <c r="G45" s="13"/>
      <c r="K45" s="5"/>
      <c r="L45" s="5"/>
      <c r="M45" s="5"/>
      <c r="N45" s="5"/>
      <c r="O45" s="5"/>
    </row>
    <row r="46" spans="2:15" ht="19" x14ac:dyDescent="0.25">
      <c r="B46" s="9" t="s">
        <v>24</v>
      </c>
      <c r="C46" s="50">
        <v>6</v>
      </c>
      <c r="D46" s="50">
        <v>4.5</v>
      </c>
      <c r="E46" s="50">
        <v>3</v>
      </c>
      <c r="F46" s="50">
        <v>7</v>
      </c>
      <c r="G46" s="13"/>
      <c r="K46" s="5"/>
      <c r="L46" s="5"/>
      <c r="M46" s="5"/>
      <c r="N46" s="5"/>
      <c r="O46" s="5"/>
    </row>
    <row r="47" spans="2:15" ht="19" x14ac:dyDescent="0.25">
      <c r="B47" s="9" t="s">
        <v>15</v>
      </c>
      <c r="C47" s="13">
        <f>SUM(C33:C46)</f>
        <v>95</v>
      </c>
      <c r="D47" s="13">
        <f>SUM(D33:D46)</f>
        <v>86.5</v>
      </c>
      <c r="E47" s="13">
        <f>SUM(E33:E46)</f>
        <v>87.5</v>
      </c>
      <c r="F47" s="13">
        <f>SUM(F33:F46)*2</f>
        <v>195</v>
      </c>
      <c r="G47" s="15">
        <f>SUM(C47:F47)/C26</f>
        <v>33.142857142857146</v>
      </c>
      <c r="K47" s="5"/>
      <c r="L47" s="5"/>
      <c r="M47" s="5"/>
      <c r="N47" s="5"/>
      <c r="O47" s="5"/>
    </row>
    <row r="48" spans="2:15" ht="19" x14ac:dyDescent="0.25">
      <c r="B48" s="14" t="s">
        <v>14</v>
      </c>
      <c r="C48" s="15">
        <f>C47/C26</f>
        <v>6.7857142857142856</v>
      </c>
      <c r="D48" s="15">
        <f>D47/C26</f>
        <v>6.1785714285714288</v>
      </c>
      <c r="E48" s="15">
        <f>E47/C26</f>
        <v>6.25</v>
      </c>
      <c r="F48" s="15">
        <f>F47/C26</f>
        <v>13.928571428571429</v>
      </c>
      <c r="G48" s="63">
        <f>SUM(C48:F48)</f>
        <v>33.142857142857146</v>
      </c>
      <c r="K48" s="5"/>
      <c r="L48" s="5"/>
      <c r="M48" s="5"/>
      <c r="N48" s="5"/>
      <c r="O48" s="5"/>
    </row>
    <row r="50" spans="2:7" x14ac:dyDescent="0.2">
      <c r="B50" s="54"/>
      <c r="C50" s="54"/>
      <c r="D50" s="54"/>
      <c r="E50" s="54"/>
      <c r="F50" s="54"/>
      <c r="G50" s="54"/>
    </row>
    <row r="51" spans="2:7" x14ac:dyDescent="0.2">
      <c r="B51" s="54"/>
      <c r="C51" s="54"/>
      <c r="D51" s="54"/>
      <c r="E51" s="54"/>
      <c r="F51" s="54"/>
      <c r="G51" s="54"/>
    </row>
    <row r="52" spans="2:7" ht="21" x14ac:dyDescent="0.25">
      <c r="B52" s="53"/>
      <c r="C52" s="53"/>
      <c r="D52" s="54"/>
      <c r="E52" s="54"/>
      <c r="F52" s="53" t="s">
        <v>62</v>
      </c>
    </row>
    <row r="53" spans="2:7" ht="21" x14ac:dyDescent="0.25">
      <c r="B53" s="53"/>
      <c r="C53" s="55"/>
      <c r="D53" s="56"/>
      <c r="E53" s="56"/>
      <c r="F53" s="53" t="s">
        <v>63</v>
      </c>
      <c r="G53" s="3" t="s">
        <v>181</v>
      </c>
    </row>
    <row r="54" spans="2:7" ht="21" x14ac:dyDescent="0.25">
      <c r="B54" s="53"/>
      <c r="C54" s="56"/>
      <c r="D54" s="56"/>
      <c r="E54" s="56"/>
      <c r="F54" s="56"/>
      <c r="G54" s="3" t="s">
        <v>185</v>
      </c>
    </row>
    <row r="55" spans="2:7" ht="21" x14ac:dyDescent="0.25">
      <c r="B55" s="53"/>
      <c r="C55" s="55"/>
      <c r="D55" s="56"/>
      <c r="E55" s="56"/>
      <c r="F55" s="56"/>
      <c r="G55" s="3" t="s">
        <v>188</v>
      </c>
    </row>
    <row r="56" spans="2:7" ht="21" x14ac:dyDescent="0.25">
      <c r="B56" s="53"/>
      <c r="C56" s="56"/>
      <c r="D56" s="56"/>
      <c r="E56" s="56"/>
      <c r="F56" s="56"/>
      <c r="G56" s="3"/>
    </row>
    <row r="57" spans="2:7" ht="21" x14ac:dyDescent="0.25">
      <c r="B57" s="53"/>
      <c r="C57" s="56"/>
      <c r="D57" s="56"/>
      <c r="E57" s="56"/>
      <c r="F57" s="53" t="s">
        <v>64</v>
      </c>
      <c r="G57" s="3" t="s">
        <v>182</v>
      </c>
    </row>
    <row r="58" spans="2:7" ht="21" x14ac:dyDescent="0.25">
      <c r="B58" s="53"/>
      <c r="C58" s="56"/>
      <c r="D58" s="56"/>
      <c r="E58" s="56"/>
      <c r="F58" s="56"/>
      <c r="G58" s="3" t="s">
        <v>186</v>
      </c>
    </row>
    <row r="59" spans="2:7" ht="21" x14ac:dyDescent="0.25">
      <c r="B59" s="53"/>
      <c r="C59" s="56"/>
      <c r="D59" s="56"/>
      <c r="E59" s="56"/>
      <c r="F59" s="56"/>
      <c r="G59" s="3"/>
    </row>
    <row r="60" spans="2:7" ht="21" x14ac:dyDescent="0.25">
      <c r="B60" s="53"/>
      <c r="C60" s="56"/>
      <c r="D60" s="56"/>
      <c r="E60" s="56"/>
      <c r="F60" s="53" t="s">
        <v>65</v>
      </c>
      <c r="G60" s="3" t="s">
        <v>183</v>
      </c>
    </row>
    <row r="61" spans="2:7" ht="21" x14ac:dyDescent="0.25">
      <c r="B61" s="53"/>
      <c r="C61" s="56"/>
      <c r="D61" s="56"/>
      <c r="E61" s="56"/>
      <c r="F61" s="56"/>
      <c r="G61" s="3" t="s">
        <v>189</v>
      </c>
    </row>
    <row r="62" spans="2:7" ht="21" x14ac:dyDescent="0.25">
      <c r="B62" s="53"/>
      <c r="C62" s="56"/>
      <c r="D62" s="56"/>
      <c r="E62" s="56"/>
      <c r="F62" s="56"/>
      <c r="G62" s="3"/>
    </row>
    <row r="63" spans="2:7" ht="21" x14ac:dyDescent="0.25">
      <c r="B63" s="53"/>
      <c r="C63" s="56"/>
      <c r="D63" s="56"/>
      <c r="E63" s="56"/>
      <c r="F63" s="53" t="s">
        <v>66</v>
      </c>
      <c r="G63" s="3" t="s">
        <v>184</v>
      </c>
    </row>
    <row r="64" spans="2:7" ht="21" x14ac:dyDescent="0.25">
      <c r="B64" s="53"/>
      <c r="C64" s="56"/>
      <c r="D64" s="56"/>
      <c r="E64" s="56"/>
      <c r="F64" s="56"/>
      <c r="G64" s="56" t="s">
        <v>187</v>
      </c>
    </row>
    <row r="65" spans="2:7" ht="21" x14ac:dyDescent="0.25">
      <c r="B65" s="53"/>
      <c r="C65" s="56"/>
      <c r="D65" s="56"/>
      <c r="E65" s="56"/>
      <c r="F65" s="56"/>
      <c r="G65" s="56" t="s">
        <v>190</v>
      </c>
    </row>
    <row r="66" spans="2:7" ht="21" x14ac:dyDescent="0.25">
      <c r="B66" s="53"/>
      <c r="C66" s="56"/>
      <c r="D66" s="56"/>
      <c r="E66" s="56"/>
      <c r="F66" s="56"/>
      <c r="G66" s="56" t="s">
        <v>191</v>
      </c>
    </row>
    <row r="67" spans="2:7" ht="21" x14ac:dyDescent="0.25">
      <c r="B67" s="56"/>
      <c r="C67" s="56"/>
      <c r="D67" s="56"/>
      <c r="E67" s="56"/>
      <c r="F67" s="56"/>
      <c r="G67" s="53"/>
    </row>
    <row r="68" spans="2:7" ht="18.75" customHeight="1" x14ac:dyDescent="0.25">
      <c r="B68" s="56"/>
      <c r="C68" s="56"/>
      <c r="D68" s="56"/>
      <c r="E68" s="56"/>
      <c r="F68" s="56"/>
      <c r="G68" s="56"/>
    </row>
    <row r="69" spans="2:7" ht="18.75" customHeight="1" x14ac:dyDescent="0.25">
      <c r="G69" s="3"/>
    </row>
    <row r="70" spans="2:7" ht="21" x14ac:dyDescent="0.25">
      <c r="G70" s="3"/>
    </row>
    <row r="79" spans="2:7" x14ac:dyDescent="0.2">
      <c r="B79" s="4"/>
      <c r="C79" s="19"/>
      <c r="D79" s="19"/>
      <c r="E79" s="19"/>
      <c r="F79" s="19"/>
      <c r="G79" s="4"/>
    </row>
    <row r="80" spans="2:7" x14ac:dyDescent="0.2">
      <c r="B80" s="4"/>
      <c r="C80" s="19"/>
      <c r="D80" s="19"/>
      <c r="E80" s="19"/>
      <c r="F80" s="19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18"/>
      <c r="D83" s="18"/>
      <c r="E83" s="18"/>
      <c r="F83" s="18"/>
      <c r="G83" s="18"/>
    </row>
    <row r="84" spans="2:7" x14ac:dyDescent="0.2">
      <c r="B84" s="4"/>
      <c r="C84" s="4"/>
      <c r="D84" s="4"/>
      <c r="E84" s="4"/>
      <c r="F84" s="4"/>
      <c r="G84" s="4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23.5" customHeight="1" x14ac:dyDescent="0.2">
      <c r="B86" s="16"/>
      <c r="C86" s="16"/>
      <c r="D86" s="16"/>
      <c r="E86" s="16"/>
      <c r="F86" s="16"/>
      <c r="G86" s="16"/>
    </row>
    <row r="87" spans="2:7" ht="33.75" customHeight="1" x14ac:dyDescent="0.2">
      <c r="B87" s="16"/>
      <c r="C87" s="16"/>
      <c r="D87" s="16"/>
      <c r="E87" s="16"/>
      <c r="F87" s="16"/>
      <c r="G87" s="16"/>
    </row>
    <row r="88" spans="2:7" x14ac:dyDescent="0.2">
      <c r="B88" s="6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20"/>
      <c r="D91" s="20"/>
      <c r="E91" s="20"/>
      <c r="F91" s="20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20"/>
      <c r="D95" s="20"/>
      <c r="E95" s="20"/>
      <c r="F95" s="20"/>
      <c r="G95" s="4"/>
    </row>
    <row r="96" spans="2:7" x14ac:dyDescent="0.2">
      <c r="B96" s="4"/>
      <c r="C96" s="20"/>
      <c r="D96" s="20"/>
      <c r="E96" s="20"/>
      <c r="F96" s="20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18"/>
      <c r="D101" s="18"/>
      <c r="E101" s="18"/>
      <c r="F101" s="18"/>
      <c r="G101" s="18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6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20"/>
      <c r="D112" s="20"/>
      <c r="E112" s="20"/>
      <c r="F112" s="20"/>
      <c r="G112" s="4"/>
    </row>
    <row r="113" spans="2:7" x14ac:dyDescent="0.2">
      <c r="B113" s="4"/>
      <c r="C113" s="20"/>
      <c r="D113" s="20"/>
      <c r="E113" s="20"/>
      <c r="F113" s="20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18"/>
      <c r="D118" s="4"/>
      <c r="E118" s="18"/>
      <c r="F118" s="18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</sheetData>
  <conditionalFormatting sqref="C26">
    <cfRule type="cellIs" dxfId="44" priority="8" operator="lessThan">
      <formula>1</formula>
    </cfRule>
    <cfRule type="cellIs" dxfId="43" priority="9" operator="lessThan">
      <formula>1</formula>
    </cfRule>
  </conditionalFormatting>
  <conditionalFormatting sqref="C33">
    <cfRule type="cellIs" dxfId="42" priority="13" operator="greaterThan">
      <formula>10</formula>
    </cfRule>
  </conditionalFormatting>
  <conditionalFormatting sqref="C33:F46">
    <cfRule type="cellIs" dxfId="41" priority="7" operator="lessThan">
      <formula>1</formula>
    </cfRule>
    <cfRule type="cellIs" dxfId="40" priority="10" operator="lessThan">
      <formula>1</formula>
    </cfRule>
    <cfRule type="cellIs" dxfId="39" priority="11" operator="lessThan">
      <formula>1</formula>
    </cfRule>
    <cfRule type="cellIs" dxfId="38" priority="12" operator="greaterThan">
      <formula>10</formula>
    </cfRule>
  </conditionalFormatting>
  <conditionalFormatting sqref="G29:G31">
    <cfRule type="cellIs" dxfId="37" priority="1" operator="lessThan">
      <formula>1</formula>
    </cfRule>
    <cfRule type="cellIs" dxfId="36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82E05-0D80-43A2-BE32-D6CC1E105FB0}">
  <dimension ref="A1:P122"/>
  <sheetViews>
    <sheetView topLeftCell="A13" zoomScale="89" zoomScaleNormal="60" workbookViewId="0">
      <selection activeCell="G64" sqref="G64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54"/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x14ac:dyDescent="0.2">
      <c r="A5" s="54"/>
      <c r="B5" s="54"/>
      <c r="C5" s="54"/>
      <c r="D5" s="54"/>
      <c r="E5" s="54"/>
    </row>
    <row r="6" spans="1:5" ht="21" x14ac:dyDescent="0.25">
      <c r="A6" s="54"/>
      <c r="B6" s="53" t="s">
        <v>43</v>
      </c>
      <c r="C6" s="56" t="s">
        <v>68</v>
      </c>
      <c r="D6" s="55"/>
      <c r="E6" s="54"/>
    </row>
    <row r="7" spans="1:5" ht="21" x14ac:dyDescent="0.25">
      <c r="A7" s="54"/>
      <c r="B7" s="53" t="s">
        <v>44</v>
      </c>
      <c r="C7" s="56" t="s">
        <v>109</v>
      </c>
      <c r="D7" s="55"/>
      <c r="E7" s="56"/>
    </row>
    <row r="8" spans="1:5" ht="21" x14ac:dyDescent="0.25">
      <c r="A8" s="54"/>
      <c r="B8" s="53" t="s">
        <v>45</v>
      </c>
      <c r="C8" s="56" t="s">
        <v>110</v>
      </c>
      <c r="D8" s="55"/>
      <c r="E8" s="56"/>
    </row>
    <row r="9" spans="1:5" ht="21" x14ac:dyDescent="0.25">
      <c r="A9" s="54"/>
      <c r="B9" s="53" t="s">
        <v>46</v>
      </c>
      <c r="C9" s="56" t="s">
        <v>86</v>
      </c>
      <c r="D9" s="55"/>
      <c r="E9" s="56"/>
    </row>
    <row r="10" spans="1:5" ht="21" x14ac:dyDescent="0.25">
      <c r="A10" s="54"/>
      <c r="B10" s="53" t="s">
        <v>47</v>
      </c>
      <c r="C10" s="56" t="s">
        <v>111</v>
      </c>
      <c r="D10" s="55"/>
      <c r="E10" s="56"/>
    </row>
    <row r="11" spans="1:5" ht="21" x14ac:dyDescent="0.25">
      <c r="A11" s="54"/>
      <c r="B11" s="53" t="s">
        <v>48</v>
      </c>
      <c r="C11" s="56" t="s">
        <v>112</v>
      </c>
      <c r="D11" s="57"/>
      <c r="E11" s="56"/>
    </row>
    <row r="12" spans="1:5" ht="21" x14ac:dyDescent="0.25">
      <c r="A12" s="54"/>
      <c r="B12" s="53" t="s">
        <v>49</v>
      </c>
      <c r="C12" s="56" t="s">
        <v>113</v>
      </c>
      <c r="D12" s="55"/>
      <c r="E12" s="56"/>
    </row>
    <row r="13" spans="1:5" ht="21" x14ac:dyDescent="0.25">
      <c r="A13" s="54"/>
      <c r="B13" s="53" t="s">
        <v>50</v>
      </c>
      <c r="C13" s="56" t="s">
        <v>114</v>
      </c>
      <c r="D13" s="55"/>
      <c r="E13" s="56"/>
    </row>
    <row r="14" spans="1:5" ht="21" x14ac:dyDescent="0.25">
      <c r="A14" s="54"/>
      <c r="B14" s="53" t="s">
        <v>51</v>
      </c>
      <c r="C14" s="56" t="s">
        <v>115</v>
      </c>
      <c r="D14" s="55"/>
      <c r="E14" s="56"/>
    </row>
    <row r="15" spans="1:5" ht="21" x14ac:dyDescent="0.25">
      <c r="A15" s="54"/>
      <c r="B15" s="53" t="s">
        <v>52</v>
      </c>
      <c r="C15" s="56" t="s">
        <v>116</v>
      </c>
      <c r="D15" s="55"/>
      <c r="E15" s="56"/>
    </row>
    <row r="16" spans="1:5" ht="21" x14ac:dyDescent="0.25">
      <c r="A16" s="54"/>
      <c r="B16" s="53" t="s">
        <v>53</v>
      </c>
      <c r="C16" s="56" t="s">
        <v>117</v>
      </c>
      <c r="D16" s="55"/>
      <c r="E16" s="56"/>
    </row>
    <row r="17" spans="1:16" ht="21" x14ac:dyDescent="0.25">
      <c r="A17" s="54"/>
      <c r="B17" s="53" t="s">
        <v>54</v>
      </c>
      <c r="C17" s="56" t="s">
        <v>118</v>
      </c>
      <c r="D17" s="55"/>
      <c r="E17" s="56"/>
    </row>
    <row r="18" spans="1:16" ht="21" x14ac:dyDescent="0.25">
      <c r="A18" s="54"/>
      <c r="B18" s="53" t="s">
        <v>55</v>
      </c>
      <c r="C18" s="56" t="s">
        <v>119</v>
      </c>
      <c r="D18" s="55"/>
      <c r="E18" s="56"/>
    </row>
    <row r="19" spans="1:16" ht="21" x14ac:dyDescent="0.25">
      <c r="A19" s="54"/>
      <c r="B19" s="53" t="s">
        <v>57</v>
      </c>
      <c r="C19" s="56" t="s">
        <v>120</v>
      </c>
      <c r="D19" s="55"/>
      <c r="E19" s="56"/>
    </row>
    <row r="20" spans="1:16" ht="21" x14ac:dyDescent="0.25">
      <c r="A20" s="54"/>
      <c r="B20" s="53" t="s">
        <v>58</v>
      </c>
      <c r="C20" s="56" t="s">
        <v>121</v>
      </c>
      <c r="D20" s="55"/>
      <c r="E20" s="56"/>
    </row>
    <row r="21" spans="1:16" ht="21" x14ac:dyDescent="0.25">
      <c r="A21" s="54"/>
      <c r="B21" s="53" t="s">
        <v>59</v>
      </c>
      <c r="C21" s="56" t="s">
        <v>122</v>
      </c>
      <c r="D21" s="55"/>
      <c r="E21" s="56"/>
    </row>
    <row r="22" spans="1:16" ht="21" x14ac:dyDescent="0.25">
      <c r="A22" s="54"/>
      <c r="B22" s="53" t="s">
        <v>60</v>
      </c>
      <c r="C22" s="56"/>
      <c r="D22" s="55"/>
      <c r="E22" s="56"/>
    </row>
    <row r="23" spans="1:16" s="5" customFormat="1" ht="27" customHeight="1" x14ac:dyDescent="0.25">
      <c r="A23" s="58"/>
      <c r="B23" s="53" t="s">
        <v>61</v>
      </c>
      <c r="C23" s="56" t="s">
        <v>98</v>
      </c>
      <c r="D23" s="55"/>
      <c r="E23" s="56"/>
      <c r="F23" s="3"/>
      <c r="G23" s="4"/>
    </row>
    <row r="24" spans="1:16" s="5" customFormat="1" ht="27" customHeight="1" x14ac:dyDescent="0.25">
      <c r="A24" s="58"/>
      <c r="B24" s="53"/>
      <c r="C24" s="56"/>
      <c r="D24" s="56"/>
      <c r="E24" s="56"/>
      <c r="F24" s="3"/>
      <c r="G24" s="4"/>
    </row>
    <row r="25" spans="1:16" s="5" customFormat="1" ht="13.5" customHeight="1" x14ac:dyDescent="0.25">
      <c r="B25" s="2"/>
      <c r="C25" s="3"/>
      <c r="D25" s="3"/>
      <c r="E25" s="3"/>
      <c r="F25" s="3"/>
      <c r="G25" s="4"/>
    </row>
    <row r="26" spans="1:16" s="5" customFormat="1" ht="21" x14ac:dyDescent="0.25">
      <c r="B26" s="2" t="s">
        <v>18</v>
      </c>
      <c r="C26" s="40">
        <v>14</v>
      </c>
      <c r="D26" s="3"/>
      <c r="E26" s="3"/>
      <c r="F26" s="3"/>
      <c r="G26" s="4"/>
    </row>
    <row r="27" spans="1:16" ht="19" x14ac:dyDescent="0.25">
      <c r="B27" s="6"/>
      <c r="J27" s="5"/>
      <c r="K27" s="5"/>
      <c r="L27" s="5"/>
      <c r="M27" s="5"/>
      <c r="N27" s="5"/>
      <c r="O27" s="5"/>
      <c r="P27" s="5"/>
    </row>
    <row r="28" spans="1:16" ht="19" x14ac:dyDescent="0.25">
      <c r="B28" s="7" t="s">
        <v>12</v>
      </c>
      <c r="C28" s="7" t="s">
        <v>38</v>
      </c>
      <c r="D28" s="7" t="s">
        <v>39</v>
      </c>
      <c r="E28" s="41" t="s">
        <v>40</v>
      </c>
      <c r="F28" s="7" t="s">
        <v>41</v>
      </c>
      <c r="G28" s="36" t="s">
        <v>13</v>
      </c>
      <c r="J28" s="5"/>
      <c r="K28" s="5"/>
      <c r="L28" s="5"/>
      <c r="M28" s="5"/>
      <c r="N28" s="5"/>
      <c r="O28" s="5"/>
      <c r="P28" s="5"/>
    </row>
    <row r="29" spans="1:16" ht="19" x14ac:dyDescent="0.25">
      <c r="B29" s="8"/>
      <c r="C29" s="9" t="s">
        <v>0</v>
      </c>
      <c r="D29" s="9" t="s">
        <v>1</v>
      </c>
      <c r="E29" s="9" t="s">
        <v>36</v>
      </c>
      <c r="F29" s="9" t="s">
        <v>21</v>
      </c>
      <c r="G29" s="46" t="s">
        <v>30</v>
      </c>
      <c r="J29" s="5"/>
      <c r="K29" s="5"/>
      <c r="L29" s="5"/>
      <c r="M29" s="5"/>
      <c r="N29" s="5"/>
      <c r="O29" s="5"/>
      <c r="P29" s="5"/>
    </row>
    <row r="30" spans="1:16" ht="19" x14ac:dyDescent="0.25">
      <c r="B30" s="8"/>
      <c r="C30" s="9" t="s">
        <v>34</v>
      </c>
      <c r="D30" s="9" t="s">
        <v>34</v>
      </c>
      <c r="E30" s="9"/>
      <c r="F30" s="9" t="s">
        <v>35</v>
      </c>
      <c r="G30" s="46" t="s">
        <v>33</v>
      </c>
      <c r="J30" s="5"/>
      <c r="K30" s="5"/>
      <c r="L30" s="5"/>
      <c r="M30" s="5"/>
      <c r="N30" s="5"/>
      <c r="O30" s="5"/>
      <c r="P30" s="5"/>
    </row>
    <row r="31" spans="1:16" ht="19" x14ac:dyDescent="0.25">
      <c r="B31" s="8"/>
      <c r="C31" s="9"/>
      <c r="D31" s="9"/>
      <c r="E31" s="9"/>
      <c r="F31" s="9"/>
      <c r="G31" s="46" t="s">
        <v>32</v>
      </c>
      <c r="J31" s="5"/>
      <c r="K31" s="5"/>
      <c r="L31" s="5"/>
      <c r="M31" s="5"/>
      <c r="N31" s="5"/>
      <c r="O31" s="5"/>
      <c r="P31" s="5"/>
    </row>
    <row r="32" spans="1:16" ht="19" x14ac:dyDescent="0.25">
      <c r="B32" s="10"/>
      <c r="C32" s="11"/>
      <c r="D32" s="11"/>
      <c r="E32" s="11"/>
      <c r="F32" s="11"/>
      <c r="G32" s="47" t="s">
        <v>31</v>
      </c>
      <c r="J32" s="5"/>
      <c r="K32" s="5"/>
      <c r="L32" s="5"/>
      <c r="M32" s="5"/>
      <c r="N32" s="5"/>
      <c r="O32" s="5"/>
      <c r="P32" s="5"/>
    </row>
    <row r="33" spans="2:16" ht="19" x14ac:dyDescent="0.25">
      <c r="B33" s="11" t="s">
        <v>2</v>
      </c>
      <c r="C33" s="49">
        <v>6</v>
      </c>
      <c r="D33" s="49">
        <v>5</v>
      </c>
      <c r="E33" s="49">
        <v>4.5</v>
      </c>
      <c r="F33" s="49">
        <v>6</v>
      </c>
      <c r="G33" s="48"/>
      <c r="J33" s="5"/>
      <c r="K33" s="5"/>
      <c r="L33" s="5"/>
      <c r="M33" s="5"/>
      <c r="N33" s="5"/>
      <c r="O33" s="5"/>
      <c r="P33" s="5"/>
    </row>
    <row r="34" spans="2:16" ht="19" x14ac:dyDescent="0.25">
      <c r="B34" s="9" t="s">
        <v>70</v>
      </c>
      <c r="C34" s="50">
        <v>4.5</v>
      </c>
      <c r="D34" s="50">
        <v>4</v>
      </c>
      <c r="E34" s="50">
        <v>5</v>
      </c>
      <c r="F34" s="50">
        <v>7.5</v>
      </c>
      <c r="G34" s="13"/>
      <c r="J34" s="5"/>
      <c r="K34" s="5"/>
      <c r="L34" s="5"/>
      <c r="M34" s="5"/>
      <c r="N34" s="5"/>
      <c r="O34" s="5"/>
      <c r="P34" s="5"/>
    </row>
    <row r="35" spans="2:16" ht="19" x14ac:dyDescent="0.25">
      <c r="B35" s="9" t="s">
        <v>3</v>
      </c>
      <c r="C35" s="50">
        <v>7</v>
      </c>
      <c r="D35" s="50">
        <v>6</v>
      </c>
      <c r="E35" s="50">
        <v>6</v>
      </c>
      <c r="F35" s="50">
        <v>6.5</v>
      </c>
      <c r="G35" s="13"/>
      <c r="J35" s="5"/>
      <c r="K35" s="5"/>
      <c r="L35" s="5"/>
      <c r="M35" s="5"/>
      <c r="N35" s="5"/>
      <c r="O35" s="5"/>
      <c r="P35" s="5"/>
    </row>
    <row r="36" spans="2:16" ht="19" x14ac:dyDescent="0.25">
      <c r="B36" s="9" t="s">
        <v>4</v>
      </c>
      <c r="C36" s="50">
        <v>5</v>
      </c>
      <c r="D36" s="50">
        <v>5</v>
      </c>
      <c r="E36" s="50">
        <v>5</v>
      </c>
      <c r="F36" s="50">
        <v>5.5</v>
      </c>
      <c r="G36" s="13"/>
      <c r="J36" s="5"/>
      <c r="K36" s="5"/>
      <c r="L36" s="5"/>
      <c r="M36" s="5"/>
      <c r="N36" s="5"/>
      <c r="O36" s="5"/>
      <c r="P36" s="5"/>
    </row>
    <row r="37" spans="2:16" ht="19" x14ac:dyDescent="0.25">
      <c r="B37" s="9" t="s">
        <v>5</v>
      </c>
      <c r="C37" s="50">
        <v>5</v>
      </c>
      <c r="D37" s="50">
        <v>6</v>
      </c>
      <c r="E37" s="50">
        <v>8</v>
      </c>
      <c r="F37" s="50">
        <v>8</v>
      </c>
      <c r="G37" s="13"/>
      <c r="J37" s="5"/>
      <c r="K37" s="5"/>
      <c r="L37" s="5"/>
      <c r="M37" s="5"/>
      <c r="N37" s="5"/>
      <c r="O37" s="5"/>
      <c r="P37" s="5"/>
    </row>
    <row r="38" spans="2:16" ht="19" x14ac:dyDescent="0.25">
      <c r="B38" s="9" t="s">
        <v>6</v>
      </c>
      <c r="C38" s="50">
        <v>4</v>
      </c>
      <c r="D38" s="50">
        <v>4</v>
      </c>
      <c r="E38" s="50">
        <v>5</v>
      </c>
      <c r="F38" s="50">
        <v>6.5</v>
      </c>
      <c r="G38" s="13"/>
      <c r="J38" s="5"/>
      <c r="K38" s="5"/>
      <c r="L38" s="5"/>
      <c r="M38" s="5"/>
      <c r="N38" s="5"/>
      <c r="O38" s="5"/>
      <c r="P38" s="5"/>
    </row>
    <row r="39" spans="2:16" ht="19" x14ac:dyDescent="0.25">
      <c r="B39" s="9" t="s">
        <v>7</v>
      </c>
      <c r="C39" s="50">
        <v>6</v>
      </c>
      <c r="D39" s="50">
        <v>5.5</v>
      </c>
      <c r="E39" s="50">
        <v>7</v>
      </c>
      <c r="F39" s="50">
        <v>6</v>
      </c>
      <c r="G39" s="13"/>
      <c r="J39" s="5"/>
      <c r="K39" s="5"/>
      <c r="L39" s="5"/>
      <c r="M39" s="5"/>
      <c r="N39" s="5"/>
      <c r="O39" s="5"/>
      <c r="P39" s="5"/>
    </row>
    <row r="40" spans="2:16" ht="19" x14ac:dyDescent="0.25">
      <c r="B40" s="9" t="s">
        <v>8</v>
      </c>
      <c r="C40" s="50">
        <v>6</v>
      </c>
      <c r="D40" s="50">
        <v>4</v>
      </c>
      <c r="E40" s="50">
        <v>5</v>
      </c>
      <c r="F40" s="50">
        <v>5</v>
      </c>
      <c r="G40" s="13"/>
      <c r="J40" s="5"/>
      <c r="K40" s="5"/>
      <c r="L40" s="5"/>
      <c r="M40" s="5"/>
      <c r="N40" s="5"/>
      <c r="O40" s="5"/>
      <c r="P40" s="5"/>
    </row>
    <row r="41" spans="2:16" ht="19" x14ac:dyDescent="0.25">
      <c r="B41" s="9" t="s">
        <v>9</v>
      </c>
      <c r="C41" s="50">
        <v>4</v>
      </c>
      <c r="D41" s="50">
        <v>4</v>
      </c>
      <c r="E41" s="50">
        <v>4</v>
      </c>
      <c r="F41" s="50">
        <v>5</v>
      </c>
      <c r="G41" s="13"/>
      <c r="J41" s="5"/>
      <c r="K41" s="5"/>
      <c r="L41" s="5"/>
      <c r="M41" s="5"/>
      <c r="N41" s="5"/>
      <c r="O41" s="5"/>
      <c r="P41" s="5"/>
    </row>
    <row r="42" spans="2:16" ht="19" x14ac:dyDescent="0.25">
      <c r="B42" s="9" t="s">
        <v>10</v>
      </c>
      <c r="C42" s="50">
        <v>4</v>
      </c>
      <c r="D42" s="50">
        <v>3</v>
      </c>
      <c r="E42" s="50">
        <v>4</v>
      </c>
      <c r="F42" s="50">
        <v>2</v>
      </c>
      <c r="G42" s="13"/>
      <c r="J42" s="5"/>
      <c r="K42" s="5"/>
      <c r="L42" s="5"/>
      <c r="M42" s="5"/>
      <c r="N42" s="5"/>
      <c r="O42" s="5"/>
      <c r="P42" s="5"/>
    </row>
    <row r="43" spans="2:16" ht="19" x14ac:dyDescent="0.25">
      <c r="B43" s="9" t="s">
        <v>11</v>
      </c>
      <c r="C43" s="50">
        <v>4</v>
      </c>
      <c r="D43" s="50">
        <v>3</v>
      </c>
      <c r="E43" s="50">
        <v>3</v>
      </c>
      <c r="F43" s="50">
        <v>4</v>
      </c>
      <c r="G43" s="13"/>
      <c r="J43" s="5"/>
      <c r="K43" s="5"/>
      <c r="L43" s="5"/>
      <c r="M43" s="5"/>
      <c r="N43" s="5"/>
      <c r="O43" s="5"/>
      <c r="P43" s="5"/>
    </row>
    <row r="44" spans="2:16" ht="19" x14ac:dyDescent="0.25">
      <c r="B44" s="9" t="s">
        <v>22</v>
      </c>
      <c r="C44" s="50">
        <v>5</v>
      </c>
      <c r="D44" s="50">
        <v>4</v>
      </c>
      <c r="E44" s="50">
        <v>4</v>
      </c>
      <c r="F44" s="50">
        <v>5</v>
      </c>
      <c r="G44" s="13"/>
      <c r="J44" s="5"/>
      <c r="K44" s="5"/>
      <c r="L44" s="5"/>
      <c r="M44" s="5"/>
      <c r="N44" s="5"/>
      <c r="O44" s="5"/>
      <c r="P44" s="5"/>
    </row>
    <row r="45" spans="2:16" ht="19" x14ac:dyDescent="0.25">
      <c r="B45" s="9" t="s">
        <v>23</v>
      </c>
      <c r="C45" s="50">
        <v>6.5</v>
      </c>
      <c r="D45" s="50">
        <v>6</v>
      </c>
      <c r="E45" s="50">
        <v>8.5</v>
      </c>
      <c r="F45" s="50">
        <v>8</v>
      </c>
      <c r="G45" s="13"/>
      <c r="J45" s="5"/>
      <c r="K45" s="5"/>
      <c r="L45" s="5"/>
      <c r="M45" s="5"/>
      <c r="N45" s="5"/>
      <c r="O45" s="5"/>
      <c r="P45" s="5"/>
    </row>
    <row r="46" spans="2:16" ht="19" x14ac:dyDescent="0.25">
      <c r="B46" s="9" t="s">
        <v>24</v>
      </c>
      <c r="C46" s="50">
        <v>7</v>
      </c>
      <c r="D46" s="50">
        <v>6</v>
      </c>
      <c r="E46" s="50">
        <v>6</v>
      </c>
      <c r="F46" s="50">
        <v>7.5</v>
      </c>
      <c r="G46" s="13"/>
      <c r="J46" s="5"/>
      <c r="K46" s="5"/>
      <c r="L46" s="5"/>
      <c r="M46" s="5"/>
      <c r="N46" s="5"/>
      <c r="O46" s="5"/>
      <c r="P46" s="5"/>
    </row>
    <row r="47" spans="2:16" ht="19" x14ac:dyDescent="0.25">
      <c r="B47" s="9" t="s">
        <v>15</v>
      </c>
      <c r="C47" s="13">
        <f>SUM(C33:C46)</f>
        <v>74</v>
      </c>
      <c r="D47" s="13">
        <f>SUM(D33:D46)</f>
        <v>65.5</v>
      </c>
      <c r="E47" s="13">
        <f>SUM(E33:E46)</f>
        <v>75</v>
      </c>
      <c r="F47" s="13">
        <f>SUM(F33:F46)*2</f>
        <v>165</v>
      </c>
      <c r="G47" s="15">
        <f>SUM(C47:F47)/C26</f>
        <v>27.107142857142858</v>
      </c>
      <c r="J47" s="5"/>
      <c r="K47" s="5"/>
      <c r="L47" s="5"/>
      <c r="M47" s="5"/>
      <c r="N47" s="5"/>
      <c r="O47" s="5"/>
      <c r="P47" s="5"/>
    </row>
    <row r="48" spans="2:16" x14ac:dyDescent="0.2">
      <c r="B48" s="14" t="s">
        <v>14</v>
      </c>
      <c r="C48" s="15">
        <f>C47/C26</f>
        <v>5.2857142857142856</v>
      </c>
      <c r="D48" s="15">
        <f>D47/C26</f>
        <v>4.6785714285714288</v>
      </c>
      <c r="E48" s="15">
        <f>E47/C26</f>
        <v>5.3571428571428568</v>
      </c>
      <c r="F48" s="15">
        <f>F47/C26</f>
        <v>11.785714285714286</v>
      </c>
      <c r="G48" s="63">
        <f>SUM(C48:F48)</f>
        <v>27.107142857142861</v>
      </c>
    </row>
    <row r="50" spans="2:7" x14ac:dyDescent="0.2">
      <c r="B50" s="54"/>
      <c r="C50" s="54"/>
      <c r="D50" s="54"/>
      <c r="E50" s="54"/>
      <c r="F50" s="54"/>
      <c r="G50" s="54"/>
    </row>
    <row r="51" spans="2:7" x14ac:dyDescent="0.2">
      <c r="B51" s="54"/>
      <c r="C51" s="54"/>
      <c r="D51" s="54"/>
      <c r="E51" s="54"/>
      <c r="F51" s="54"/>
      <c r="G51" s="54"/>
    </row>
    <row r="52" spans="2:7" ht="21" x14ac:dyDescent="0.25">
      <c r="B52" s="53"/>
      <c r="C52" s="53"/>
      <c r="D52" s="54"/>
      <c r="E52" s="54"/>
      <c r="F52" s="53" t="s">
        <v>62</v>
      </c>
    </row>
    <row r="53" spans="2:7" ht="21" x14ac:dyDescent="0.25">
      <c r="B53" s="53"/>
      <c r="C53" s="55"/>
      <c r="D53" s="56"/>
      <c r="E53" s="56"/>
      <c r="F53" s="53" t="s">
        <v>63</v>
      </c>
      <c r="G53" s="3" t="s">
        <v>192</v>
      </c>
    </row>
    <row r="54" spans="2:7" ht="21" x14ac:dyDescent="0.25">
      <c r="B54" s="53"/>
      <c r="C54" s="56"/>
      <c r="D54" s="56"/>
      <c r="E54" s="56"/>
      <c r="F54" s="56"/>
      <c r="G54" s="3" t="s">
        <v>196</v>
      </c>
    </row>
    <row r="55" spans="2:7" ht="21" x14ac:dyDescent="0.25">
      <c r="B55" s="53"/>
      <c r="C55" s="55"/>
      <c r="D55" s="56"/>
      <c r="E55" s="56"/>
      <c r="F55" s="56"/>
      <c r="G55" s="3"/>
    </row>
    <row r="56" spans="2:7" ht="21" x14ac:dyDescent="0.25">
      <c r="B56" s="53"/>
      <c r="C56" s="56"/>
      <c r="D56" s="56"/>
      <c r="E56" s="56"/>
      <c r="F56" s="56"/>
      <c r="G56" s="3"/>
    </row>
    <row r="57" spans="2:7" ht="21" x14ac:dyDescent="0.25">
      <c r="B57" s="53"/>
      <c r="C57" s="56"/>
      <c r="D57" s="56"/>
      <c r="E57" s="56"/>
      <c r="F57" s="53" t="s">
        <v>64</v>
      </c>
      <c r="G57" s="3" t="s">
        <v>193</v>
      </c>
    </row>
    <row r="58" spans="2:7" ht="21" x14ac:dyDescent="0.25">
      <c r="B58" s="53"/>
      <c r="C58" s="56"/>
      <c r="D58" s="56"/>
      <c r="E58" s="56"/>
      <c r="F58" s="56"/>
      <c r="G58" s="3" t="s">
        <v>197</v>
      </c>
    </row>
    <row r="59" spans="2:7" ht="21" x14ac:dyDescent="0.25">
      <c r="B59" s="53"/>
      <c r="C59" s="56"/>
      <c r="D59" s="56"/>
      <c r="E59" s="56"/>
      <c r="F59" s="56"/>
      <c r="G59" s="3"/>
    </row>
    <row r="60" spans="2:7" ht="21" x14ac:dyDescent="0.25">
      <c r="B60" s="53"/>
      <c r="C60" s="56"/>
      <c r="D60" s="56"/>
      <c r="E60" s="56"/>
      <c r="F60" s="53" t="s">
        <v>65</v>
      </c>
      <c r="G60" s="3" t="s">
        <v>194</v>
      </c>
    </row>
    <row r="61" spans="2:7" ht="21" x14ac:dyDescent="0.25">
      <c r="B61" s="53"/>
      <c r="C61" s="56"/>
      <c r="D61" s="56"/>
      <c r="E61" s="56"/>
      <c r="F61" s="56"/>
      <c r="G61" s="3" t="s">
        <v>198</v>
      </c>
    </row>
    <row r="62" spans="2:7" ht="21" x14ac:dyDescent="0.25">
      <c r="B62" s="53"/>
      <c r="C62" s="56"/>
      <c r="D62" s="56"/>
      <c r="E62" s="56"/>
      <c r="F62" s="56"/>
      <c r="G62" s="3" t="s">
        <v>200</v>
      </c>
    </row>
    <row r="63" spans="2:7" ht="21" x14ac:dyDescent="0.25">
      <c r="B63" s="53"/>
      <c r="C63" s="56"/>
      <c r="D63" s="56"/>
      <c r="E63" s="56"/>
      <c r="F63" s="53" t="s">
        <v>66</v>
      </c>
      <c r="G63" s="3" t="s">
        <v>195</v>
      </c>
    </row>
    <row r="64" spans="2:7" ht="21" x14ac:dyDescent="0.25">
      <c r="B64" s="53"/>
      <c r="C64" s="56"/>
      <c r="D64" s="56"/>
      <c r="E64" s="56"/>
      <c r="F64" s="56"/>
      <c r="G64" s="3" t="s">
        <v>203</v>
      </c>
    </row>
    <row r="65" spans="2:7" ht="21" x14ac:dyDescent="0.25">
      <c r="B65" s="53"/>
      <c r="C65" s="56"/>
      <c r="D65" s="56"/>
      <c r="E65" s="56"/>
      <c r="F65" s="56"/>
      <c r="G65" s="3" t="s">
        <v>199</v>
      </c>
    </row>
    <row r="66" spans="2:7" ht="21" x14ac:dyDescent="0.25">
      <c r="B66" s="53"/>
      <c r="C66" s="56"/>
      <c r="D66" s="56"/>
      <c r="E66" s="56"/>
      <c r="F66" s="56"/>
      <c r="G66" s="56" t="s">
        <v>201</v>
      </c>
    </row>
    <row r="67" spans="2:7" ht="21" x14ac:dyDescent="0.25">
      <c r="B67" s="56"/>
      <c r="C67" s="56"/>
      <c r="D67" s="56"/>
      <c r="E67" s="56"/>
      <c r="F67" s="56"/>
      <c r="G67" s="53" t="s">
        <v>202</v>
      </c>
    </row>
    <row r="68" spans="2:7" ht="18.75" customHeight="1" x14ac:dyDescent="0.25">
      <c r="B68" s="56"/>
      <c r="C68" s="56"/>
      <c r="D68" s="56"/>
      <c r="E68" s="56"/>
      <c r="F68" s="56"/>
      <c r="G68" s="56"/>
    </row>
    <row r="69" spans="2:7" ht="18.75" customHeight="1" x14ac:dyDescent="0.2"/>
    <row r="79" spans="2:7" x14ac:dyDescent="0.2">
      <c r="B79" s="4"/>
      <c r="C79" s="19"/>
      <c r="D79" s="19"/>
      <c r="E79" s="19"/>
      <c r="F79" s="19"/>
      <c r="G79" s="4"/>
    </row>
    <row r="80" spans="2:7" x14ac:dyDescent="0.2">
      <c r="B80" s="4"/>
      <c r="C80" s="19"/>
      <c r="D80" s="19"/>
      <c r="E80" s="19"/>
      <c r="F80" s="19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18"/>
      <c r="D83" s="18"/>
      <c r="E83" s="18"/>
      <c r="F83" s="18"/>
      <c r="G83" s="18"/>
    </row>
    <row r="84" spans="2:7" x14ac:dyDescent="0.2">
      <c r="B84" s="4"/>
      <c r="C84" s="4"/>
      <c r="D84" s="4"/>
      <c r="E84" s="4"/>
      <c r="F84" s="4"/>
      <c r="G84" s="4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23.5" customHeight="1" x14ac:dyDescent="0.2">
      <c r="B86" s="16"/>
      <c r="C86" s="16"/>
      <c r="D86" s="16"/>
      <c r="E86" s="16"/>
      <c r="F86" s="16"/>
      <c r="G86" s="16"/>
    </row>
    <row r="87" spans="2:7" ht="33.75" customHeight="1" x14ac:dyDescent="0.2">
      <c r="B87" s="16"/>
      <c r="C87" s="16"/>
      <c r="D87" s="16"/>
      <c r="E87" s="16"/>
      <c r="F87" s="16"/>
      <c r="G87" s="16"/>
    </row>
    <row r="88" spans="2:7" x14ac:dyDescent="0.2">
      <c r="B88" s="6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20"/>
      <c r="D91" s="20"/>
      <c r="E91" s="20"/>
      <c r="F91" s="20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20"/>
      <c r="D95" s="20"/>
      <c r="E95" s="20"/>
      <c r="F95" s="20"/>
      <c r="G95" s="4"/>
    </row>
    <row r="96" spans="2:7" x14ac:dyDescent="0.2">
      <c r="B96" s="4"/>
      <c r="C96" s="20"/>
      <c r="D96" s="20"/>
      <c r="E96" s="20"/>
      <c r="F96" s="20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18"/>
      <c r="D101" s="18"/>
      <c r="E101" s="18"/>
      <c r="F101" s="18"/>
      <c r="G101" s="18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6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20"/>
      <c r="D112" s="20"/>
      <c r="E112" s="20"/>
      <c r="F112" s="20"/>
      <c r="G112" s="4"/>
    </row>
    <row r="113" spans="2:7" x14ac:dyDescent="0.2">
      <c r="B113" s="4"/>
      <c r="C113" s="20"/>
      <c r="D113" s="20"/>
      <c r="E113" s="20"/>
      <c r="F113" s="20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18"/>
      <c r="D118" s="4"/>
      <c r="E118" s="18"/>
      <c r="F118" s="18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</sheetData>
  <conditionalFormatting sqref="C26">
    <cfRule type="cellIs" dxfId="35" priority="8" operator="lessThan">
      <formula>1</formula>
    </cfRule>
    <cfRule type="cellIs" dxfId="34" priority="9" operator="lessThan">
      <formula>1</formula>
    </cfRule>
  </conditionalFormatting>
  <conditionalFormatting sqref="C33">
    <cfRule type="cellIs" dxfId="33" priority="13" operator="greaterThan">
      <formula>10</formula>
    </cfRule>
  </conditionalFormatting>
  <conditionalFormatting sqref="C33:F46">
    <cfRule type="cellIs" dxfId="32" priority="7" operator="lessThan">
      <formula>1</formula>
    </cfRule>
    <cfRule type="cellIs" dxfId="31" priority="10" operator="lessThan">
      <formula>1</formula>
    </cfRule>
    <cfRule type="cellIs" dxfId="30" priority="11" operator="lessThan">
      <formula>1</formula>
    </cfRule>
    <cfRule type="cellIs" dxfId="29" priority="12" operator="greaterThan">
      <formula>10</formula>
    </cfRule>
  </conditionalFormatting>
  <conditionalFormatting sqref="G29:G31">
    <cfRule type="cellIs" dxfId="28" priority="1" operator="lessThan">
      <formula>1</formula>
    </cfRule>
    <cfRule type="cellIs" dxfId="27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02B99-DCD8-4EB4-9A13-8FA2B4364EAE}">
  <dimension ref="A1:G122"/>
  <sheetViews>
    <sheetView topLeftCell="A40" zoomScale="85" zoomScaleNormal="60" workbookViewId="0">
      <selection activeCell="G66" sqref="G66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54"/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x14ac:dyDescent="0.2">
      <c r="A5" s="54"/>
      <c r="B5" s="54"/>
      <c r="C5" s="54"/>
      <c r="D5" s="54"/>
      <c r="E5" s="54"/>
    </row>
    <row r="6" spans="1:5" ht="21" x14ac:dyDescent="0.25">
      <c r="A6" s="54"/>
      <c r="B6" s="53" t="s">
        <v>43</v>
      </c>
      <c r="C6" s="56" t="s">
        <v>72</v>
      </c>
      <c r="D6" s="55"/>
      <c r="E6" s="54"/>
    </row>
    <row r="7" spans="1:5" ht="21" x14ac:dyDescent="0.25">
      <c r="A7" s="54"/>
      <c r="B7" s="53" t="s">
        <v>44</v>
      </c>
      <c r="C7" s="56" t="s">
        <v>123</v>
      </c>
      <c r="D7" s="55"/>
      <c r="E7" s="56"/>
    </row>
    <row r="8" spans="1:5" ht="21" x14ac:dyDescent="0.25">
      <c r="A8" s="54"/>
      <c r="B8" s="53" t="s">
        <v>45</v>
      </c>
      <c r="C8" s="56" t="s">
        <v>124</v>
      </c>
      <c r="D8" s="55"/>
      <c r="E8" s="56"/>
    </row>
    <row r="9" spans="1:5" ht="21" x14ac:dyDescent="0.25">
      <c r="A9" s="54"/>
      <c r="B9" s="53" t="s">
        <v>46</v>
      </c>
      <c r="C9" s="56" t="s">
        <v>125</v>
      </c>
      <c r="D9" s="55"/>
      <c r="E9" s="56"/>
    </row>
    <row r="10" spans="1:5" ht="21" x14ac:dyDescent="0.25">
      <c r="A10" s="54"/>
      <c r="B10" s="53" t="s">
        <v>47</v>
      </c>
      <c r="C10" s="56" t="s">
        <v>126</v>
      </c>
      <c r="D10" s="55"/>
      <c r="E10" s="56"/>
    </row>
    <row r="11" spans="1:5" ht="21" x14ac:dyDescent="0.25">
      <c r="A11" s="54"/>
      <c r="B11" s="53" t="s">
        <v>48</v>
      </c>
      <c r="C11" s="56" t="s">
        <v>127</v>
      </c>
      <c r="D11" s="57"/>
      <c r="E11" s="56"/>
    </row>
    <row r="12" spans="1:5" ht="21" x14ac:dyDescent="0.25">
      <c r="A12" s="54"/>
      <c r="B12" s="53" t="s">
        <v>49</v>
      </c>
      <c r="C12" s="56" t="s">
        <v>113</v>
      </c>
      <c r="D12" s="55"/>
      <c r="E12" s="56"/>
    </row>
    <row r="13" spans="1:5" ht="21" x14ac:dyDescent="0.25">
      <c r="A13" s="54"/>
      <c r="B13" s="53" t="s">
        <v>50</v>
      </c>
      <c r="C13" s="56" t="s">
        <v>128</v>
      </c>
      <c r="D13" s="55"/>
      <c r="E13" s="56"/>
    </row>
    <row r="14" spans="1:5" ht="21" x14ac:dyDescent="0.25">
      <c r="A14" s="54"/>
      <c r="B14" s="53" t="s">
        <v>51</v>
      </c>
      <c r="C14" s="56" t="s">
        <v>129</v>
      </c>
      <c r="D14" s="55"/>
      <c r="E14" s="56"/>
    </row>
    <row r="15" spans="1:5" ht="21" x14ac:dyDescent="0.25">
      <c r="A15" s="54"/>
      <c r="B15" s="53" t="s">
        <v>52</v>
      </c>
      <c r="C15" s="56" t="s">
        <v>130</v>
      </c>
      <c r="D15" s="55"/>
      <c r="E15" s="56"/>
    </row>
    <row r="16" spans="1:5" ht="21" x14ac:dyDescent="0.25">
      <c r="A16" s="54"/>
      <c r="B16" s="53" t="s">
        <v>53</v>
      </c>
      <c r="C16" s="56" t="s">
        <v>131</v>
      </c>
      <c r="D16" s="55"/>
      <c r="E16" s="56"/>
    </row>
    <row r="17" spans="1:7" ht="21" x14ac:dyDescent="0.25">
      <c r="A17" s="54"/>
      <c r="B17" s="53" t="s">
        <v>54</v>
      </c>
      <c r="C17" s="56" t="s">
        <v>132</v>
      </c>
      <c r="D17" s="55"/>
      <c r="E17" s="56"/>
    </row>
    <row r="18" spans="1:7" ht="21" x14ac:dyDescent="0.25">
      <c r="A18" s="54"/>
      <c r="B18" s="53" t="s">
        <v>55</v>
      </c>
      <c r="C18" s="56" t="s">
        <v>133</v>
      </c>
      <c r="D18" s="55"/>
      <c r="E18" s="56"/>
    </row>
    <row r="19" spans="1:7" ht="21" x14ac:dyDescent="0.25">
      <c r="A19" s="54"/>
      <c r="B19" s="53" t="s">
        <v>57</v>
      </c>
      <c r="C19" s="53"/>
      <c r="D19" s="55"/>
      <c r="E19" s="56"/>
    </row>
    <row r="20" spans="1:7" ht="21" x14ac:dyDescent="0.25">
      <c r="A20" s="54"/>
      <c r="B20" s="53" t="s">
        <v>58</v>
      </c>
      <c r="C20" s="56" t="s">
        <v>134</v>
      </c>
      <c r="D20" s="55"/>
      <c r="E20" s="56"/>
    </row>
    <row r="21" spans="1:7" ht="21" x14ac:dyDescent="0.25">
      <c r="A21" s="54"/>
      <c r="B21" s="53" t="s">
        <v>59</v>
      </c>
      <c r="C21" s="56" t="s">
        <v>135</v>
      </c>
      <c r="D21" s="55"/>
      <c r="E21" s="56"/>
    </row>
    <row r="22" spans="1:7" ht="21" x14ac:dyDescent="0.25">
      <c r="A22" s="54"/>
      <c r="B22" s="53" t="s">
        <v>60</v>
      </c>
      <c r="C22" s="56" t="s">
        <v>136</v>
      </c>
      <c r="D22" s="55"/>
      <c r="E22" s="56"/>
    </row>
    <row r="23" spans="1:7" s="5" customFormat="1" ht="27" customHeight="1" x14ac:dyDescent="0.25">
      <c r="A23" s="58"/>
      <c r="B23" s="53" t="s">
        <v>61</v>
      </c>
      <c r="C23" s="56" t="s">
        <v>137</v>
      </c>
      <c r="D23" s="55"/>
      <c r="E23" s="56"/>
      <c r="F23" s="3"/>
      <c r="G23" s="4"/>
    </row>
    <row r="24" spans="1:7" s="5" customFormat="1" ht="27" customHeight="1" x14ac:dyDescent="0.25">
      <c r="A24" s="58"/>
      <c r="B24" s="53"/>
      <c r="C24" s="56"/>
      <c r="D24" s="56"/>
      <c r="E24" s="56"/>
      <c r="F24" s="3"/>
      <c r="G24" s="4"/>
    </row>
    <row r="25" spans="1:7" s="5" customFormat="1" ht="13.5" customHeight="1" x14ac:dyDescent="0.25">
      <c r="B25" s="2"/>
      <c r="C25" s="3"/>
      <c r="D25" s="3"/>
      <c r="E25" s="3"/>
      <c r="F25" s="3"/>
      <c r="G25" s="4"/>
    </row>
    <row r="26" spans="1:7" s="5" customFormat="1" ht="21" x14ac:dyDescent="0.25">
      <c r="B26" s="2" t="s">
        <v>18</v>
      </c>
      <c r="C26" s="40">
        <v>14</v>
      </c>
      <c r="D26" s="3"/>
      <c r="E26" s="3"/>
      <c r="F26" s="3"/>
      <c r="G26" s="4"/>
    </row>
    <row r="27" spans="1:7" x14ac:dyDescent="0.2">
      <c r="B27" s="6"/>
    </row>
    <row r="28" spans="1:7" x14ac:dyDescent="0.2">
      <c r="B28" s="7" t="s">
        <v>12</v>
      </c>
      <c r="C28" s="7" t="s">
        <v>38</v>
      </c>
      <c r="D28" s="7" t="s">
        <v>39</v>
      </c>
      <c r="E28" s="41" t="s">
        <v>40</v>
      </c>
      <c r="F28" s="7" t="s">
        <v>41</v>
      </c>
      <c r="G28" s="36" t="s">
        <v>13</v>
      </c>
    </row>
    <row r="29" spans="1:7" x14ac:dyDescent="0.2">
      <c r="B29" s="8"/>
      <c r="C29" s="9" t="s">
        <v>0</v>
      </c>
      <c r="D29" s="9" t="s">
        <v>1</v>
      </c>
      <c r="E29" s="9" t="s">
        <v>36</v>
      </c>
      <c r="F29" s="9" t="s">
        <v>21</v>
      </c>
      <c r="G29" s="46" t="s">
        <v>30</v>
      </c>
    </row>
    <row r="30" spans="1:7" x14ac:dyDescent="0.2">
      <c r="B30" s="8"/>
      <c r="C30" s="9" t="s">
        <v>34</v>
      </c>
      <c r="D30" s="9" t="s">
        <v>34</v>
      </c>
      <c r="E30" s="9"/>
      <c r="F30" s="9" t="s">
        <v>35</v>
      </c>
      <c r="G30" s="46" t="s">
        <v>33</v>
      </c>
    </row>
    <row r="31" spans="1:7" x14ac:dyDescent="0.2">
      <c r="B31" s="8"/>
      <c r="C31" s="9"/>
      <c r="D31" s="9"/>
      <c r="E31" s="9"/>
      <c r="F31" s="9"/>
      <c r="G31" s="46" t="s">
        <v>32</v>
      </c>
    </row>
    <row r="32" spans="1:7" x14ac:dyDescent="0.2">
      <c r="B32" s="10"/>
      <c r="C32" s="11"/>
      <c r="D32" s="11"/>
      <c r="E32" s="11"/>
      <c r="F32" s="11"/>
      <c r="G32" s="47" t="s">
        <v>31</v>
      </c>
    </row>
    <row r="33" spans="2:7" x14ac:dyDescent="0.2">
      <c r="B33" s="11" t="s">
        <v>2</v>
      </c>
      <c r="C33" s="49">
        <v>8.5</v>
      </c>
      <c r="D33" s="49">
        <v>8</v>
      </c>
      <c r="E33" s="49">
        <v>8</v>
      </c>
      <c r="F33" s="49">
        <v>8.5</v>
      </c>
      <c r="G33" s="48"/>
    </row>
    <row r="34" spans="2:7" x14ac:dyDescent="0.2">
      <c r="B34" s="9" t="s">
        <v>70</v>
      </c>
      <c r="C34" s="50">
        <v>8.5</v>
      </c>
      <c r="D34" s="50">
        <v>9</v>
      </c>
      <c r="E34" s="50">
        <v>9.5</v>
      </c>
      <c r="F34" s="50">
        <v>9.5</v>
      </c>
      <c r="G34" s="13"/>
    </row>
    <row r="35" spans="2:7" x14ac:dyDescent="0.2">
      <c r="B35" s="9" t="s">
        <v>3</v>
      </c>
      <c r="C35" s="50">
        <v>8.5</v>
      </c>
      <c r="D35" s="50">
        <v>7.5</v>
      </c>
      <c r="E35" s="50">
        <v>7</v>
      </c>
      <c r="F35" s="50">
        <v>8.5</v>
      </c>
      <c r="G35" s="13"/>
    </row>
    <row r="36" spans="2:7" x14ac:dyDescent="0.2">
      <c r="B36" s="9" t="s">
        <v>4</v>
      </c>
      <c r="C36" s="50">
        <v>7.5</v>
      </c>
      <c r="D36" s="50">
        <v>7.5</v>
      </c>
      <c r="E36" s="50">
        <v>7.5</v>
      </c>
      <c r="F36" s="50">
        <v>7.5</v>
      </c>
      <c r="G36" s="13"/>
    </row>
    <row r="37" spans="2:7" x14ac:dyDescent="0.2">
      <c r="B37" s="9" t="s">
        <v>5</v>
      </c>
      <c r="C37" s="50">
        <v>8.5</v>
      </c>
      <c r="D37" s="50">
        <v>7</v>
      </c>
      <c r="E37" s="50">
        <v>8.5</v>
      </c>
      <c r="F37" s="50">
        <v>8.5</v>
      </c>
      <c r="G37" s="13"/>
    </row>
    <row r="38" spans="2:7" x14ac:dyDescent="0.2">
      <c r="B38" s="9" t="s">
        <v>6</v>
      </c>
      <c r="C38" s="50">
        <v>7</v>
      </c>
      <c r="D38" s="50">
        <v>7</v>
      </c>
      <c r="E38" s="50">
        <v>5</v>
      </c>
      <c r="F38" s="50">
        <v>6.5</v>
      </c>
      <c r="G38" s="13"/>
    </row>
    <row r="39" spans="2:7" x14ac:dyDescent="0.2">
      <c r="B39" s="9" t="s">
        <v>7</v>
      </c>
      <c r="C39" s="50">
        <v>6.5</v>
      </c>
      <c r="D39" s="50">
        <v>7</v>
      </c>
      <c r="E39" s="50">
        <v>7</v>
      </c>
      <c r="F39" s="50">
        <v>6.5</v>
      </c>
      <c r="G39" s="13"/>
    </row>
    <row r="40" spans="2:7" x14ac:dyDescent="0.2">
      <c r="B40" s="9" t="s">
        <v>8</v>
      </c>
      <c r="C40" s="50">
        <v>7</v>
      </c>
      <c r="D40" s="50">
        <v>7</v>
      </c>
      <c r="E40" s="50">
        <v>8</v>
      </c>
      <c r="F40" s="50">
        <v>7</v>
      </c>
      <c r="G40" s="13"/>
    </row>
    <row r="41" spans="2:7" x14ac:dyDescent="0.2">
      <c r="B41" s="9" t="s">
        <v>9</v>
      </c>
      <c r="C41" s="50">
        <v>7</v>
      </c>
      <c r="D41" s="50">
        <v>7</v>
      </c>
      <c r="E41" s="50">
        <v>7</v>
      </c>
      <c r="F41" s="50">
        <v>8</v>
      </c>
      <c r="G41" s="13"/>
    </row>
    <row r="42" spans="2:7" x14ac:dyDescent="0.2">
      <c r="B42" s="9" t="s">
        <v>10</v>
      </c>
      <c r="C42" s="50">
        <v>4</v>
      </c>
      <c r="D42" s="50">
        <v>6</v>
      </c>
      <c r="E42" s="50">
        <v>5</v>
      </c>
      <c r="F42" s="50">
        <v>3</v>
      </c>
      <c r="G42" s="13"/>
    </row>
    <row r="43" spans="2:7" x14ac:dyDescent="0.2">
      <c r="B43" s="9" t="s">
        <v>11</v>
      </c>
      <c r="C43" s="50">
        <v>8</v>
      </c>
      <c r="D43" s="50">
        <v>6</v>
      </c>
      <c r="E43" s="50">
        <v>5.5</v>
      </c>
      <c r="F43" s="50">
        <v>5</v>
      </c>
      <c r="G43" s="13"/>
    </row>
    <row r="44" spans="2:7" x14ac:dyDescent="0.2">
      <c r="B44" s="9" t="s">
        <v>22</v>
      </c>
      <c r="C44" s="50">
        <v>7</v>
      </c>
      <c r="D44" s="50">
        <v>6.5</v>
      </c>
      <c r="E44" s="50">
        <v>6.5</v>
      </c>
      <c r="F44" s="50">
        <v>6.5</v>
      </c>
      <c r="G44" s="13"/>
    </row>
    <row r="45" spans="2:7" x14ac:dyDescent="0.2">
      <c r="B45" s="9" t="s">
        <v>23</v>
      </c>
      <c r="C45" s="50">
        <v>8</v>
      </c>
      <c r="D45" s="50">
        <v>7.5</v>
      </c>
      <c r="E45" s="50">
        <v>7</v>
      </c>
      <c r="F45" s="50">
        <v>8</v>
      </c>
      <c r="G45" s="13"/>
    </row>
    <row r="46" spans="2:7" x14ac:dyDescent="0.2">
      <c r="B46" s="9" t="s">
        <v>24</v>
      </c>
      <c r="C46" s="50">
        <v>9</v>
      </c>
      <c r="D46" s="50">
        <v>7.5</v>
      </c>
      <c r="E46" s="50">
        <v>8</v>
      </c>
      <c r="F46" s="50">
        <v>8</v>
      </c>
      <c r="G46" s="13"/>
    </row>
    <row r="47" spans="2:7" x14ac:dyDescent="0.2">
      <c r="B47" s="9" t="s">
        <v>15</v>
      </c>
      <c r="C47" s="13">
        <f>SUM(C33:C46)</f>
        <v>105</v>
      </c>
      <c r="D47" s="13">
        <f>SUM(D33:D46)</f>
        <v>100.5</v>
      </c>
      <c r="E47" s="13">
        <f>SUM(E33:E46)</f>
        <v>99.5</v>
      </c>
      <c r="F47" s="13">
        <f>SUM(F33:F46)*2</f>
        <v>202</v>
      </c>
      <c r="G47" s="15">
        <f>SUM(C47:F47)/C26</f>
        <v>36.214285714285715</v>
      </c>
    </row>
    <row r="48" spans="2:7" x14ac:dyDescent="0.2">
      <c r="B48" s="14" t="s">
        <v>14</v>
      </c>
      <c r="C48" s="15">
        <f>C47/C26</f>
        <v>7.5</v>
      </c>
      <c r="D48" s="15">
        <f>D47/C26</f>
        <v>7.1785714285714288</v>
      </c>
      <c r="E48" s="15">
        <f>E47/C26</f>
        <v>7.1071428571428568</v>
      </c>
      <c r="F48" s="15">
        <f>F47/C26</f>
        <v>14.428571428571429</v>
      </c>
      <c r="G48" s="62">
        <f>SUM(C48:F48)</f>
        <v>36.214285714285715</v>
      </c>
    </row>
    <row r="50" spans="2:7" x14ac:dyDescent="0.2">
      <c r="B50" s="54"/>
      <c r="C50" s="54"/>
      <c r="D50" s="54"/>
      <c r="E50" s="54"/>
      <c r="F50" s="54"/>
      <c r="G50" s="54"/>
    </row>
    <row r="51" spans="2:7" x14ac:dyDescent="0.2">
      <c r="B51" s="54"/>
      <c r="C51" s="54"/>
      <c r="D51" s="54"/>
      <c r="E51" s="54"/>
      <c r="F51" s="54"/>
      <c r="G51" s="54"/>
    </row>
    <row r="52" spans="2:7" ht="21" x14ac:dyDescent="0.25">
      <c r="B52" s="53"/>
      <c r="C52" s="53"/>
      <c r="D52" s="54"/>
      <c r="E52" s="54"/>
      <c r="F52" s="53" t="s">
        <v>62</v>
      </c>
    </row>
    <row r="53" spans="2:7" ht="21" x14ac:dyDescent="0.25">
      <c r="B53" s="53"/>
      <c r="C53" s="55"/>
      <c r="D53" s="56"/>
      <c r="E53" s="56"/>
      <c r="F53" s="53" t="s">
        <v>63</v>
      </c>
      <c r="G53" s="3" t="s">
        <v>204</v>
      </c>
    </row>
    <row r="54" spans="2:7" ht="21" x14ac:dyDescent="0.25">
      <c r="B54" s="53"/>
      <c r="C54" s="56"/>
      <c r="D54" s="56"/>
      <c r="E54" s="56"/>
      <c r="F54" s="56"/>
      <c r="G54" s="3" t="s">
        <v>207</v>
      </c>
    </row>
    <row r="55" spans="2:7" ht="21" x14ac:dyDescent="0.25">
      <c r="B55" s="53"/>
      <c r="C55" s="55"/>
      <c r="D55" s="56"/>
      <c r="E55" s="56"/>
      <c r="F55" s="56"/>
      <c r="G55" s="3" t="s">
        <v>214</v>
      </c>
    </row>
    <row r="56" spans="2:7" ht="21" x14ac:dyDescent="0.25">
      <c r="B56" s="53"/>
      <c r="C56" s="56"/>
      <c r="D56" s="56"/>
      <c r="E56" s="56"/>
      <c r="F56" s="56"/>
      <c r="G56" s="3"/>
    </row>
    <row r="57" spans="2:7" ht="21" x14ac:dyDescent="0.25">
      <c r="B57" s="53"/>
      <c r="C57" s="56"/>
      <c r="D57" s="56"/>
      <c r="E57" s="56"/>
      <c r="F57" s="53" t="s">
        <v>64</v>
      </c>
      <c r="G57" s="3" t="s">
        <v>208</v>
      </c>
    </row>
    <row r="58" spans="2:7" ht="21" x14ac:dyDescent="0.25">
      <c r="B58" s="53"/>
      <c r="C58" s="56"/>
      <c r="D58" s="56"/>
      <c r="E58" s="56"/>
      <c r="F58" s="56"/>
      <c r="G58" s="3" t="s">
        <v>211</v>
      </c>
    </row>
    <row r="59" spans="2:7" ht="21" x14ac:dyDescent="0.25">
      <c r="B59" s="53"/>
      <c r="C59" s="56"/>
      <c r="D59" s="56"/>
      <c r="E59" s="56"/>
      <c r="F59" s="56"/>
      <c r="G59" s="3"/>
    </row>
    <row r="60" spans="2:7" ht="21" x14ac:dyDescent="0.25">
      <c r="B60" s="53"/>
      <c r="C60" s="56"/>
      <c r="D60" s="56"/>
      <c r="E60" s="56"/>
      <c r="F60" s="53" t="s">
        <v>65</v>
      </c>
      <c r="G60" s="3" t="s">
        <v>205</v>
      </c>
    </row>
    <row r="61" spans="2:7" ht="21" x14ac:dyDescent="0.25">
      <c r="B61" s="53"/>
      <c r="C61" s="56"/>
      <c r="D61" s="56"/>
      <c r="E61" s="56"/>
      <c r="F61" s="56"/>
      <c r="G61" s="3" t="s">
        <v>209</v>
      </c>
    </row>
    <row r="62" spans="2:7" ht="21" x14ac:dyDescent="0.25">
      <c r="B62" s="53"/>
      <c r="C62" s="56"/>
      <c r="D62" s="56"/>
      <c r="E62" s="56"/>
      <c r="F62" s="56"/>
      <c r="G62" s="3" t="s">
        <v>212</v>
      </c>
    </row>
    <row r="63" spans="2:7" ht="21" x14ac:dyDescent="0.25">
      <c r="B63" s="53"/>
      <c r="C63" s="56"/>
      <c r="D63" s="56"/>
      <c r="E63" s="56"/>
      <c r="F63" s="53" t="s">
        <v>66</v>
      </c>
      <c r="G63" s="3" t="s">
        <v>206</v>
      </c>
    </row>
    <row r="64" spans="2:7" ht="21" x14ac:dyDescent="0.25">
      <c r="B64" s="53"/>
      <c r="C64" s="56"/>
      <c r="D64" s="56"/>
      <c r="E64" s="56"/>
      <c r="F64" s="56"/>
      <c r="G64" s="3" t="s">
        <v>210</v>
      </c>
    </row>
    <row r="65" spans="2:7" ht="21" x14ac:dyDescent="0.25">
      <c r="B65" s="53"/>
      <c r="C65" s="56"/>
      <c r="D65" s="56"/>
      <c r="E65" s="56"/>
      <c r="F65" s="56"/>
      <c r="G65" s="56" t="s">
        <v>215</v>
      </c>
    </row>
    <row r="66" spans="2:7" ht="21" x14ac:dyDescent="0.25">
      <c r="B66" s="53"/>
      <c r="C66" s="56"/>
      <c r="D66" s="56"/>
      <c r="E66" s="56"/>
      <c r="F66" s="56"/>
      <c r="G66" s="56" t="s">
        <v>213</v>
      </c>
    </row>
    <row r="67" spans="2:7" ht="21" x14ac:dyDescent="0.25">
      <c r="B67" s="56"/>
      <c r="C67" s="56"/>
      <c r="D67" s="56"/>
      <c r="E67" s="56"/>
      <c r="F67" s="56"/>
      <c r="G67" s="53"/>
    </row>
    <row r="68" spans="2:7" ht="18.75" customHeight="1" x14ac:dyDescent="0.25">
      <c r="B68" s="56"/>
      <c r="C68" s="56"/>
      <c r="D68" s="56"/>
      <c r="E68" s="56"/>
      <c r="F68" s="56"/>
      <c r="G68" s="56"/>
    </row>
    <row r="69" spans="2:7" ht="18.75" customHeight="1" x14ac:dyDescent="0.2"/>
    <row r="79" spans="2:7" x14ac:dyDescent="0.2">
      <c r="B79" s="4"/>
      <c r="C79" s="19"/>
      <c r="D79" s="19"/>
      <c r="E79" s="19"/>
      <c r="F79" s="19"/>
      <c r="G79" s="4"/>
    </row>
    <row r="80" spans="2:7" x14ac:dyDescent="0.2">
      <c r="B80" s="4"/>
      <c r="C80" s="19"/>
      <c r="D80" s="19"/>
      <c r="E80" s="19"/>
      <c r="F80" s="19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18"/>
      <c r="D83" s="18"/>
      <c r="E83" s="18"/>
      <c r="F83" s="18"/>
      <c r="G83" s="18"/>
    </row>
    <row r="84" spans="2:7" x14ac:dyDescent="0.2">
      <c r="B84" s="4"/>
      <c r="C84" s="4"/>
      <c r="D84" s="4"/>
      <c r="E84" s="4"/>
      <c r="F84" s="4"/>
      <c r="G84" s="4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23.5" customHeight="1" x14ac:dyDescent="0.2">
      <c r="B86" s="16"/>
      <c r="C86" s="16"/>
      <c r="D86" s="16"/>
      <c r="E86" s="16"/>
      <c r="F86" s="16"/>
      <c r="G86" s="16"/>
    </row>
    <row r="87" spans="2:7" ht="33.75" customHeight="1" x14ac:dyDescent="0.2">
      <c r="B87" s="16"/>
      <c r="C87" s="16"/>
      <c r="D87" s="16"/>
      <c r="E87" s="16"/>
      <c r="F87" s="16"/>
      <c r="G87" s="16"/>
    </row>
    <row r="88" spans="2:7" x14ac:dyDescent="0.2">
      <c r="B88" s="6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20"/>
      <c r="D91" s="20"/>
      <c r="E91" s="20"/>
      <c r="F91" s="20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20"/>
      <c r="D95" s="20"/>
      <c r="E95" s="20"/>
      <c r="F95" s="20"/>
      <c r="G95" s="4"/>
    </row>
    <row r="96" spans="2:7" x14ac:dyDescent="0.2">
      <c r="B96" s="4"/>
      <c r="C96" s="20"/>
      <c r="D96" s="20"/>
      <c r="E96" s="20"/>
      <c r="F96" s="20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18"/>
      <c r="D101" s="18"/>
      <c r="E101" s="18"/>
      <c r="F101" s="18"/>
      <c r="G101" s="18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6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20"/>
      <c r="D112" s="20"/>
      <c r="E112" s="20"/>
      <c r="F112" s="20"/>
      <c r="G112" s="4"/>
    </row>
    <row r="113" spans="2:7" x14ac:dyDescent="0.2">
      <c r="B113" s="4"/>
      <c r="C113" s="20"/>
      <c r="D113" s="20"/>
      <c r="E113" s="20"/>
      <c r="F113" s="20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18"/>
      <c r="D118" s="4"/>
      <c r="E118" s="18"/>
      <c r="F118" s="18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</sheetData>
  <conditionalFormatting sqref="C26">
    <cfRule type="cellIs" dxfId="26" priority="4" operator="lessThan">
      <formula>1</formula>
    </cfRule>
    <cfRule type="cellIs" dxfId="25" priority="5" operator="lessThan">
      <formula>1</formula>
    </cfRule>
  </conditionalFormatting>
  <conditionalFormatting sqref="C33">
    <cfRule type="cellIs" dxfId="24" priority="9" operator="greaterThan">
      <formula>10</formula>
    </cfRule>
  </conditionalFormatting>
  <conditionalFormatting sqref="C33:F46">
    <cfRule type="cellIs" dxfId="23" priority="3" operator="lessThan">
      <formula>1</formula>
    </cfRule>
    <cfRule type="cellIs" dxfId="22" priority="6" operator="lessThan">
      <formula>1</formula>
    </cfRule>
    <cfRule type="cellIs" dxfId="21" priority="7" operator="lessThan">
      <formula>1</formula>
    </cfRule>
    <cfRule type="cellIs" dxfId="20" priority="8" operator="greaterThan">
      <formula>10</formula>
    </cfRule>
  </conditionalFormatting>
  <conditionalFormatting sqref="G29:G31">
    <cfRule type="cellIs" dxfId="19" priority="1" operator="lessThan">
      <formula>1</formula>
    </cfRule>
    <cfRule type="cellIs" dxfId="18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D4D2B-A43E-4DB5-9F38-FD239918BB6E}">
  <dimension ref="A1:G122"/>
  <sheetViews>
    <sheetView topLeftCell="A42" zoomScale="94" zoomScaleNormal="60" workbookViewId="0">
      <selection activeCell="G66" sqref="G66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54"/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x14ac:dyDescent="0.2">
      <c r="A5" s="54"/>
      <c r="B5" s="54"/>
      <c r="C5" s="54"/>
      <c r="D5" s="54"/>
      <c r="E5" s="54"/>
    </row>
    <row r="6" spans="1:5" ht="21" x14ac:dyDescent="0.25">
      <c r="A6" s="54"/>
      <c r="B6" s="53" t="s">
        <v>43</v>
      </c>
      <c r="C6" s="56" t="s">
        <v>73</v>
      </c>
      <c r="D6" s="55"/>
      <c r="E6" s="54"/>
    </row>
    <row r="7" spans="1:5" ht="21" x14ac:dyDescent="0.25">
      <c r="A7" s="54"/>
      <c r="B7" s="53" t="s">
        <v>44</v>
      </c>
      <c r="C7" s="56" t="s">
        <v>138</v>
      </c>
      <c r="D7" s="55"/>
      <c r="E7" s="56"/>
    </row>
    <row r="8" spans="1:5" ht="21" x14ac:dyDescent="0.25">
      <c r="A8" s="54"/>
      <c r="B8" s="53" t="s">
        <v>45</v>
      </c>
      <c r="C8" s="56" t="s">
        <v>139</v>
      </c>
      <c r="D8" s="55"/>
      <c r="E8" s="56"/>
    </row>
    <row r="9" spans="1:5" ht="21" x14ac:dyDescent="0.25">
      <c r="A9" s="54"/>
      <c r="B9" s="53" t="s">
        <v>46</v>
      </c>
      <c r="C9" s="56" t="s">
        <v>140</v>
      </c>
      <c r="D9" s="55"/>
      <c r="E9" s="56"/>
    </row>
    <row r="10" spans="1:5" ht="21" x14ac:dyDescent="0.25">
      <c r="A10" s="54"/>
      <c r="B10" s="53" t="s">
        <v>47</v>
      </c>
      <c r="C10" s="56" t="s">
        <v>141</v>
      </c>
      <c r="D10" s="55"/>
      <c r="E10" s="56"/>
    </row>
    <row r="11" spans="1:5" ht="21" x14ac:dyDescent="0.25">
      <c r="A11" s="54"/>
      <c r="B11" s="53" t="s">
        <v>48</v>
      </c>
      <c r="C11" s="56" t="s">
        <v>142</v>
      </c>
      <c r="D11" s="57"/>
      <c r="E11" s="56"/>
    </row>
    <row r="12" spans="1:5" ht="21" x14ac:dyDescent="0.25">
      <c r="A12" s="54"/>
      <c r="B12" s="53" t="s">
        <v>49</v>
      </c>
      <c r="C12" s="56" t="s">
        <v>113</v>
      </c>
      <c r="D12" s="55"/>
      <c r="E12" s="56"/>
    </row>
    <row r="13" spans="1:5" ht="21" x14ac:dyDescent="0.25">
      <c r="A13" s="54"/>
      <c r="B13" s="53" t="s">
        <v>50</v>
      </c>
      <c r="C13" s="56" t="s">
        <v>143</v>
      </c>
      <c r="D13" s="55"/>
      <c r="E13" s="56"/>
    </row>
    <row r="14" spans="1:5" ht="21" x14ac:dyDescent="0.25">
      <c r="A14" s="54"/>
      <c r="B14" s="53" t="s">
        <v>51</v>
      </c>
      <c r="C14" s="56" t="s">
        <v>144</v>
      </c>
      <c r="D14" s="55"/>
      <c r="E14" s="56"/>
    </row>
    <row r="15" spans="1:5" ht="21" x14ac:dyDescent="0.25">
      <c r="A15" s="54"/>
      <c r="B15" s="53" t="s">
        <v>52</v>
      </c>
      <c r="C15" s="56" t="s">
        <v>145</v>
      </c>
      <c r="D15" s="55"/>
      <c r="E15" s="56"/>
    </row>
    <row r="16" spans="1:5" ht="21" x14ac:dyDescent="0.25">
      <c r="A16" s="54"/>
      <c r="B16" s="53" t="s">
        <v>53</v>
      </c>
      <c r="C16" s="56" t="s">
        <v>146</v>
      </c>
      <c r="D16" s="55"/>
      <c r="E16" s="56"/>
    </row>
    <row r="17" spans="1:7" ht="21" x14ac:dyDescent="0.25">
      <c r="A17" s="54"/>
      <c r="B17" s="53" t="s">
        <v>54</v>
      </c>
      <c r="C17" s="56" t="s">
        <v>132</v>
      </c>
      <c r="D17" s="55"/>
      <c r="E17" s="56"/>
    </row>
    <row r="18" spans="1:7" ht="21" x14ac:dyDescent="0.25">
      <c r="A18" s="54"/>
      <c r="B18" s="53" t="s">
        <v>55</v>
      </c>
      <c r="C18" s="56"/>
      <c r="D18" s="55" t="s">
        <v>56</v>
      </c>
      <c r="E18" s="56"/>
    </row>
    <row r="19" spans="1:7" ht="21" x14ac:dyDescent="0.25">
      <c r="A19" s="54"/>
      <c r="B19" s="53" t="s">
        <v>57</v>
      </c>
      <c r="C19" s="56" t="s">
        <v>147</v>
      </c>
      <c r="D19" s="55"/>
      <c r="E19" s="56"/>
    </row>
    <row r="20" spans="1:7" ht="21" x14ac:dyDescent="0.25">
      <c r="A20" s="54"/>
      <c r="B20" s="53" t="s">
        <v>58</v>
      </c>
      <c r="C20" s="53"/>
      <c r="D20" s="55"/>
      <c r="E20" s="56"/>
    </row>
    <row r="21" spans="1:7" ht="21" x14ac:dyDescent="0.25">
      <c r="A21" s="54"/>
      <c r="B21" s="53" t="s">
        <v>59</v>
      </c>
      <c r="C21" s="56"/>
      <c r="D21" s="55"/>
      <c r="E21" s="56"/>
    </row>
    <row r="22" spans="1:7" ht="21" x14ac:dyDescent="0.25">
      <c r="A22" s="54"/>
      <c r="B22" s="53" t="s">
        <v>60</v>
      </c>
      <c r="C22" s="56" t="s">
        <v>136</v>
      </c>
      <c r="D22" s="55"/>
      <c r="E22" s="56"/>
    </row>
    <row r="23" spans="1:7" s="5" customFormat="1" ht="27" customHeight="1" x14ac:dyDescent="0.25">
      <c r="A23" s="58"/>
      <c r="B23" s="53" t="s">
        <v>61</v>
      </c>
      <c r="C23" s="56" t="s">
        <v>98</v>
      </c>
      <c r="D23" s="55"/>
      <c r="E23" s="56"/>
      <c r="F23" s="3"/>
      <c r="G23" s="4"/>
    </row>
    <row r="24" spans="1:7" s="5" customFormat="1" ht="27" customHeight="1" x14ac:dyDescent="0.25">
      <c r="A24" s="58"/>
      <c r="B24" s="53"/>
      <c r="C24" s="56"/>
      <c r="D24" s="56"/>
      <c r="E24" s="56"/>
      <c r="F24" s="3"/>
      <c r="G24" s="4"/>
    </row>
    <row r="25" spans="1:7" s="5" customFormat="1" ht="13.5" customHeight="1" x14ac:dyDescent="0.25">
      <c r="B25" s="2"/>
      <c r="C25" s="3"/>
      <c r="D25" s="3"/>
      <c r="E25" s="3"/>
      <c r="F25" s="3"/>
      <c r="G25" s="4"/>
    </row>
    <row r="26" spans="1:7" s="5" customFormat="1" ht="21" x14ac:dyDescent="0.25">
      <c r="B26" s="2" t="s">
        <v>18</v>
      </c>
      <c r="C26" s="40">
        <v>14</v>
      </c>
      <c r="D26" s="3"/>
      <c r="E26" s="3"/>
      <c r="F26" s="3"/>
      <c r="G26" s="4"/>
    </row>
    <row r="27" spans="1:7" x14ac:dyDescent="0.2">
      <c r="B27" s="6"/>
    </row>
    <row r="28" spans="1:7" x14ac:dyDescent="0.2">
      <c r="B28" s="7" t="s">
        <v>12</v>
      </c>
      <c r="C28" s="7" t="s">
        <v>38</v>
      </c>
      <c r="D28" s="7" t="s">
        <v>39</v>
      </c>
      <c r="E28" s="41" t="s">
        <v>40</v>
      </c>
      <c r="F28" s="7" t="s">
        <v>41</v>
      </c>
      <c r="G28" s="36" t="s">
        <v>13</v>
      </c>
    </row>
    <row r="29" spans="1:7" x14ac:dyDescent="0.2">
      <c r="B29" s="8"/>
      <c r="C29" s="9" t="s">
        <v>0</v>
      </c>
      <c r="D29" s="9" t="s">
        <v>1</v>
      </c>
      <c r="E29" s="9" t="s">
        <v>36</v>
      </c>
      <c r="F29" s="9" t="s">
        <v>21</v>
      </c>
      <c r="G29" s="46" t="s">
        <v>30</v>
      </c>
    </row>
    <row r="30" spans="1:7" x14ac:dyDescent="0.2">
      <c r="B30" s="8"/>
      <c r="C30" s="9" t="s">
        <v>34</v>
      </c>
      <c r="D30" s="9" t="s">
        <v>34</v>
      </c>
      <c r="E30" s="9"/>
      <c r="F30" s="9" t="s">
        <v>35</v>
      </c>
      <c r="G30" s="46" t="s">
        <v>33</v>
      </c>
    </row>
    <row r="31" spans="1:7" x14ac:dyDescent="0.2">
      <c r="B31" s="8"/>
      <c r="C31" s="9"/>
      <c r="D31" s="9"/>
      <c r="E31" s="9"/>
      <c r="F31" s="9"/>
      <c r="G31" s="46" t="s">
        <v>32</v>
      </c>
    </row>
    <row r="32" spans="1:7" x14ac:dyDescent="0.2">
      <c r="B32" s="10"/>
      <c r="C32" s="11"/>
      <c r="D32" s="11"/>
      <c r="E32" s="11"/>
      <c r="F32" s="11"/>
      <c r="G32" s="47" t="s">
        <v>31</v>
      </c>
    </row>
    <row r="33" spans="2:7" x14ac:dyDescent="0.2">
      <c r="B33" s="11" t="s">
        <v>2</v>
      </c>
      <c r="C33" s="49">
        <v>7.5</v>
      </c>
      <c r="D33" s="49">
        <v>7</v>
      </c>
      <c r="E33" s="49">
        <v>7.5</v>
      </c>
      <c r="F33" s="49">
        <v>7.5</v>
      </c>
      <c r="G33" s="48"/>
    </row>
    <row r="34" spans="2:7" x14ac:dyDescent="0.2">
      <c r="B34" s="9" t="s">
        <v>70</v>
      </c>
      <c r="C34" s="50">
        <v>9</v>
      </c>
      <c r="D34" s="50">
        <v>5</v>
      </c>
      <c r="E34" s="50">
        <v>7</v>
      </c>
      <c r="F34" s="50">
        <v>6</v>
      </c>
      <c r="G34" s="13"/>
    </row>
    <row r="35" spans="2:7" x14ac:dyDescent="0.2">
      <c r="B35" s="9" t="s">
        <v>3</v>
      </c>
      <c r="C35" s="50">
        <v>9</v>
      </c>
      <c r="D35" s="50">
        <v>8</v>
      </c>
      <c r="E35" s="50">
        <v>8.5</v>
      </c>
      <c r="F35" s="50">
        <v>9</v>
      </c>
      <c r="G35" s="13"/>
    </row>
    <row r="36" spans="2:7" x14ac:dyDescent="0.2">
      <c r="B36" s="9" t="s">
        <v>4</v>
      </c>
      <c r="C36" s="50">
        <v>9</v>
      </c>
      <c r="D36" s="50">
        <v>8</v>
      </c>
      <c r="E36" s="50">
        <v>8.5</v>
      </c>
      <c r="F36" s="50">
        <v>8.5</v>
      </c>
      <c r="G36" s="13"/>
    </row>
    <row r="37" spans="2:7" x14ac:dyDescent="0.2">
      <c r="B37" s="9" t="s">
        <v>5</v>
      </c>
      <c r="C37" s="50">
        <v>9.5</v>
      </c>
      <c r="D37" s="50">
        <v>8</v>
      </c>
      <c r="E37" s="50">
        <v>9</v>
      </c>
      <c r="F37" s="50">
        <v>8</v>
      </c>
      <c r="G37" s="13"/>
    </row>
    <row r="38" spans="2:7" x14ac:dyDescent="0.2">
      <c r="B38" s="9" t="s">
        <v>6</v>
      </c>
      <c r="C38" s="50">
        <v>9</v>
      </c>
      <c r="D38" s="50">
        <v>6</v>
      </c>
      <c r="E38" s="50">
        <v>6.5</v>
      </c>
      <c r="F38" s="50">
        <v>8</v>
      </c>
      <c r="G38" s="13"/>
    </row>
    <row r="39" spans="2:7" x14ac:dyDescent="0.2">
      <c r="B39" s="9" t="s">
        <v>7</v>
      </c>
      <c r="C39" s="60">
        <v>8</v>
      </c>
      <c r="D39" s="50">
        <v>7.5</v>
      </c>
      <c r="E39" s="50">
        <v>7.5</v>
      </c>
      <c r="F39" s="50">
        <v>7</v>
      </c>
      <c r="G39" s="13"/>
    </row>
    <row r="40" spans="2:7" x14ac:dyDescent="0.2">
      <c r="B40" s="9" t="s">
        <v>8</v>
      </c>
      <c r="C40" s="50">
        <v>8</v>
      </c>
      <c r="D40" s="50">
        <v>6</v>
      </c>
      <c r="E40" s="50">
        <v>5</v>
      </c>
      <c r="F40" s="50">
        <v>7</v>
      </c>
      <c r="G40" s="13"/>
    </row>
    <row r="41" spans="2:7" x14ac:dyDescent="0.2">
      <c r="B41" s="9" t="s">
        <v>9</v>
      </c>
      <c r="C41" s="50">
        <v>8</v>
      </c>
      <c r="D41" s="50">
        <v>5</v>
      </c>
      <c r="E41" s="50">
        <v>5</v>
      </c>
      <c r="F41" s="50">
        <v>6</v>
      </c>
      <c r="G41" s="13"/>
    </row>
    <row r="42" spans="2:7" x14ac:dyDescent="0.2">
      <c r="B42" s="9" t="s">
        <v>10</v>
      </c>
      <c r="C42" s="50">
        <v>7</v>
      </c>
      <c r="D42" s="50">
        <v>7</v>
      </c>
      <c r="E42" s="50">
        <v>6</v>
      </c>
      <c r="F42" s="50">
        <v>8</v>
      </c>
      <c r="G42" s="13"/>
    </row>
    <row r="43" spans="2:7" x14ac:dyDescent="0.2">
      <c r="B43" s="9" t="s">
        <v>11</v>
      </c>
      <c r="C43" s="50">
        <v>10</v>
      </c>
      <c r="D43" s="50">
        <v>7</v>
      </c>
      <c r="E43" s="50">
        <v>8</v>
      </c>
      <c r="F43" s="50">
        <v>7</v>
      </c>
      <c r="G43" s="13"/>
    </row>
    <row r="44" spans="2:7" x14ac:dyDescent="0.2">
      <c r="B44" s="9" t="s">
        <v>22</v>
      </c>
      <c r="C44" s="50">
        <v>7</v>
      </c>
      <c r="D44" s="50">
        <v>5</v>
      </c>
      <c r="E44" s="50">
        <v>5</v>
      </c>
      <c r="F44" s="50">
        <v>7</v>
      </c>
      <c r="G44" s="13"/>
    </row>
    <row r="45" spans="2:7" x14ac:dyDescent="0.2">
      <c r="B45" s="9" t="s">
        <v>23</v>
      </c>
      <c r="C45" s="50">
        <v>8.5</v>
      </c>
      <c r="D45" s="50">
        <v>7.5</v>
      </c>
      <c r="E45" s="50">
        <v>7.5</v>
      </c>
      <c r="F45" s="50">
        <v>8</v>
      </c>
      <c r="G45" s="13"/>
    </row>
    <row r="46" spans="2:7" x14ac:dyDescent="0.2">
      <c r="B46" s="9" t="s">
        <v>24</v>
      </c>
      <c r="C46" s="50">
        <v>7</v>
      </c>
      <c r="D46" s="50">
        <v>7</v>
      </c>
      <c r="E46" s="50">
        <v>7.5</v>
      </c>
      <c r="F46" s="50">
        <v>8</v>
      </c>
      <c r="G46" s="13"/>
    </row>
    <row r="47" spans="2:7" x14ac:dyDescent="0.2">
      <c r="B47" s="9" t="s">
        <v>15</v>
      </c>
      <c r="C47" s="13">
        <f>SUM(C33:C46)</f>
        <v>116.5</v>
      </c>
      <c r="D47" s="13">
        <f>SUM(D33:D46)</f>
        <v>94</v>
      </c>
      <c r="E47" s="13">
        <f>SUM(E33:E46)</f>
        <v>98.5</v>
      </c>
      <c r="F47" s="13">
        <f>SUM(F33:F46)*2</f>
        <v>210</v>
      </c>
      <c r="G47" s="15">
        <f>SUM(C47:F47)/C26</f>
        <v>37.071428571428569</v>
      </c>
    </row>
    <row r="48" spans="2:7" x14ac:dyDescent="0.2">
      <c r="B48" s="14" t="s">
        <v>14</v>
      </c>
      <c r="C48" s="15">
        <f>C47/C26</f>
        <v>8.3214285714285712</v>
      </c>
      <c r="D48" s="15">
        <f>D47/C26</f>
        <v>6.7142857142857144</v>
      </c>
      <c r="E48" s="15">
        <f>E47/C26</f>
        <v>7.0357142857142856</v>
      </c>
      <c r="F48" s="15">
        <f>F47/C26</f>
        <v>15</v>
      </c>
      <c r="G48" s="62">
        <f>SUM(C48:F48)</f>
        <v>37.071428571428569</v>
      </c>
    </row>
    <row r="50" spans="2:7" x14ac:dyDescent="0.2">
      <c r="B50" s="54"/>
      <c r="C50" s="54"/>
      <c r="D50" s="54"/>
      <c r="E50" s="54"/>
      <c r="F50" s="54"/>
      <c r="G50" s="54"/>
    </row>
    <row r="51" spans="2:7" x14ac:dyDescent="0.2">
      <c r="B51" s="54"/>
      <c r="C51" s="54"/>
      <c r="D51" s="54"/>
      <c r="E51" s="54"/>
      <c r="F51" s="54"/>
      <c r="G51" s="54"/>
    </row>
    <row r="52" spans="2:7" ht="21" x14ac:dyDescent="0.25">
      <c r="B52" s="53"/>
      <c r="C52" s="53"/>
      <c r="D52" s="54"/>
      <c r="E52" s="54"/>
      <c r="F52" s="53" t="s">
        <v>62</v>
      </c>
    </row>
    <row r="53" spans="2:7" ht="21" x14ac:dyDescent="0.25">
      <c r="B53" s="53"/>
      <c r="C53" s="55"/>
      <c r="D53" s="56"/>
      <c r="E53" s="56"/>
      <c r="F53" s="53" t="s">
        <v>63</v>
      </c>
      <c r="G53" s="3" t="s">
        <v>220</v>
      </c>
    </row>
    <row r="54" spans="2:7" ht="21" x14ac:dyDescent="0.25">
      <c r="B54" s="53"/>
      <c r="C54" s="56"/>
      <c r="D54" s="56"/>
      <c r="E54" s="56"/>
      <c r="F54" s="56"/>
      <c r="G54" s="3" t="s">
        <v>221</v>
      </c>
    </row>
    <row r="55" spans="2:7" ht="21" x14ac:dyDescent="0.25">
      <c r="B55" s="53"/>
      <c r="C55" s="55"/>
      <c r="D55" s="56"/>
      <c r="E55" s="56"/>
      <c r="F55" s="56"/>
      <c r="G55" s="3" t="s">
        <v>219</v>
      </c>
    </row>
    <row r="56" spans="2:7" ht="21" x14ac:dyDescent="0.25">
      <c r="B56" s="53"/>
      <c r="C56" s="56"/>
      <c r="D56" s="56"/>
      <c r="E56" s="56"/>
      <c r="F56" s="56"/>
      <c r="G56" s="3"/>
    </row>
    <row r="57" spans="2:7" ht="21" x14ac:dyDescent="0.25">
      <c r="B57" s="53"/>
      <c r="C57" s="56"/>
      <c r="D57" s="56"/>
      <c r="E57" s="56"/>
      <c r="F57" s="53" t="s">
        <v>64</v>
      </c>
      <c r="G57" s="3" t="s">
        <v>217</v>
      </c>
    </row>
    <row r="58" spans="2:7" ht="21" x14ac:dyDescent="0.25">
      <c r="B58" s="53"/>
      <c r="C58" s="56"/>
      <c r="D58" s="56"/>
      <c r="E58" s="56"/>
      <c r="F58" s="56"/>
      <c r="G58" s="3" t="s">
        <v>222</v>
      </c>
    </row>
    <row r="59" spans="2:7" ht="21" x14ac:dyDescent="0.25">
      <c r="B59" s="53"/>
      <c r="C59" s="56"/>
      <c r="D59" s="56"/>
      <c r="E59" s="56"/>
      <c r="F59" s="56"/>
      <c r="G59" s="3"/>
    </row>
    <row r="60" spans="2:7" ht="21" x14ac:dyDescent="0.25">
      <c r="B60" s="53"/>
      <c r="C60" s="56"/>
      <c r="D60" s="56"/>
      <c r="E60" s="56"/>
      <c r="F60" s="53" t="s">
        <v>65</v>
      </c>
      <c r="G60" s="3" t="s">
        <v>216</v>
      </c>
    </row>
    <row r="61" spans="2:7" ht="21" x14ac:dyDescent="0.25">
      <c r="B61" s="53"/>
      <c r="C61" s="56"/>
      <c r="D61" s="56"/>
      <c r="E61" s="56"/>
      <c r="F61" s="56"/>
      <c r="G61" s="3" t="s">
        <v>225</v>
      </c>
    </row>
    <row r="62" spans="2:7" ht="21" x14ac:dyDescent="0.25">
      <c r="B62" s="53"/>
      <c r="C62" s="56"/>
      <c r="D62" s="56"/>
      <c r="E62" s="56"/>
      <c r="F62" s="56"/>
      <c r="G62" s="3"/>
    </row>
    <row r="63" spans="2:7" ht="21" x14ac:dyDescent="0.25">
      <c r="B63" s="53"/>
      <c r="C63" s="56"/>
      <c r="D63" s="56"/>
      <c r="E63" s="56"/>
      <c r="F63" s="53" t="s">
        <v>66</v>
      </c>
      <c r="G63" s="3" t="s">
        <v>224</v>
      </c>
    </row>
    <row r="64" spans="2:7" ht="21" x14ac:dyDescent="0.25">
      <c r="B64" s="53"/>
      <c r="C64" s="56"/>
      <c r="D64" s="56"/>
      <c r="E64" s="56"/>
      <c r="F64" s="56"/>
      <c r="G64" s="3" t="s">
        <v>218</v>
      </c>
    </row>
    <row r="65" spans="2:7" ht="21" x14ac:dyDescent="0.25">
      <c r="B65" s="53"/>
      <c r="C65" s="56"/>
      <c r="D65" s="56"/>
      <c r="E65" s="56"/>
      <c r="F65" s="56"/>
      <c r="G65" s="3" t="s">
        <v>223</v>
      </c>
    </row>
    <row r="66" spans="2:7" ht="21" x14ac:dyDescent="0.25">
      <c r="B66" s="53"/>
      <c r="C66" s="56"/>
      <c r="D66" s="56"/>
      <c r="E66" s="56"/>
      <c r="F66" s="56"/>
      <c r="G66" s="56" t="s">
        <v>226</v>
      </c>
    </row>
    <row r="67" spans="2:7" ht="21" x14ac:dyDescent="0.25">
      <c r="B67" s="56"/>
      <c r="C67" s="56"/>
      <c r="D67" s="56"/>
      <c r="E67" s="56"/>
      <c r="F67" s="56"/>
      <c r="G67" s="53"/>
    </row>
    <row r="68" spans="2:7" ht="18.75" customHeight="1" x14ac:dyDescent="0.25">
      <c r="B68" s="56"/>
      <c r="C68" s="56"/>
      <c r="D68" s="56"/>
      <c r="E68" s="56"/>
      <c r="F68" s="56"/>
      <c r="G68" s="56"/>
    </row>
    <row r="69" spans="2:7" ht="18.75" customHeight="1" x14ac:dyDescent="0.2"/>
    <row r="79" spans="2:7" x14ac:dyDescent="0.2">
      <c r="B79" s="4"/>
      <c r="C79" s="19"/>
      <c r="D79" s="19"/>
      <c r="E79" s="19"/>
      <c r="F79" s="19"/>
      <c r="G79" s="4"/>
    </row>
    <row r="80" spans="2:7" x14ac:dyDescent="0.2">
      <c r="B80" s="4"/>
      <c r="C80" s="19"/>
      <c r="D80" s="19"/>
      <c r="E80" s="19"/>
      <c r="F80" s="19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18"/>
      <c r="D83" s="18"/>
      <c r="E83" s="18"/>
      <c r="F83" s="18"/>
      <c r="G83" s="18"/>
    </row>
    <row r="84" spans="2:7" x14ac:dyDescent="0.2">
      <c r="B84" s="4"/>
      <c r="C84" s="4"/>
      <c r="D84" s="4"/>
      <c r="E84" s="4"/>
      <c r="F84" s="4"/>
      <c r="G84" s="4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23.5" customHeight="1" x14ac:dyDescent="0.2">
      <c r="B86" s="16"/>
      <c r="C86" s="16"/>
      <c r="D86" s="16"/>
      <c r="E86" s="16"/>
      <c r="F86" s="16"/>
      <c r="G86" s="16"/>
    </row>
    <row r="87" spans="2:7" ht="33.75" customHeight="1" x14ac:dyDescent="0.2">
      <c r="B87" s="16"/>
      <c r="C87" s="16"/>
      <c r="D87" s="16"/>
      <c r="E87" s="16"/>
      <c r="F87" s="16"/>
      <c r="G87" s="16"/>
    </row>
    <row r="88" spans="2:7" x14ac:dyDescent="0.2">
      <c r="B88" s="6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20"/>
      <c r="D91" s="20"/>
      <c r="E91" s="20"/>
      <c r="F91" s="20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20"/>
      <c r="D95" s="20"/>
      <c r="E95" s="20"/>
      <c r="F95" s="20"/>
      <c r="G95" s="4"/>
    </row>
    <row r="96" spans="2:7" x14ac:dyDescent="0.2">
      <c r="B96" s="4"/>
      <c r="C96" s="20"/>
      <c r="D96" s="20"/>
      <c r="E96" s="20"/>
      <c r="F96" s="20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18"/>
      <c r="D101" s="18"/>
      <c r="E101" s="18"/>
      <c r="F101" s="18"/>
      <c r="G101" s="18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6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20"/>
      <c r="D112" s="20"/>
      <c r="E112" s="20"/>
      <c r="F112" s="20"/>
      <c r="G112" s="4"/>
    </row>
    <row r="113" spans="2:7" x14ac:dyDescent="0.2">
      <c r="B113" s="4"/>
      <c r="C113" s="20"/>
      <c r="D113" s="20"/>
      <c r="E113" s="20"/>
      <c r="F113" s="20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18"/>
      <c r="D118" s="4"/>
      <c r="E118" s="18"/>
      <c r="F118" s="18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</sheetData>
  <conditionalFormatting sqref="C26">
    <cfRule type="cellIs" dxfId="17" priority="4" operator="lessThan">
      <formula>1</formula>
    </cfRule>
    <cfRule type="cellIs" dxfId="16" priority="5" operator="lessThan">
      <formula>1</formula>
    </cfRule>
  </conditionalFormatting>
  <conditionalFormatting sqref="C33">
    <cfRule type="cellIs" dxfId="15" priority="9" operator="greaterThan">
      <formula>10</formula>
    </cfRule>
  </conditionalFormatting>
  <conditionalFormatting sqref="C33:F46">
    <cfRule type="cellIs" dxfId="14" priority="3" operator="lessThan">
      <formula>1</formula>
    </cfRule>
    <cfRule type="cellIs" dxfId="13" priority="6" operator="lessThan">
      <formula>1</formula>
    </cfRule>
    <cfRule type="cellIs" dxfId="12" priority="7" operator="lessThan">
      <formula>1</formula>
    </cfRule>
    <cfRule type="cellIs" dxfId="11" priority="8" operator="greaterThan">
      <formula>10</formula>
    </cfRule>
  </conditionalFormatting>
  <conditionalFormatting sqref="G29:G31">
    <cfRule type="cellIs" dxfId="10" priority="1" operator="lessThan">
      <formula>1</formula>
    </cfRule>
    <cfRule type="cellIs" dxfId="9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026C3-B7F9-4EF1-AD1E-530580EA2B5E}">
  <dimension ref="A1:O122"/>
  <sheetViews>
    <sheetView topLeftCell="A31" zoomScale="94" zoomScaleNormal="60" workbookViewId="0">
      <selection activeCell="G59" sqref="G59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54"/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x14ac:dyDescent="0.2">
      <c r="A5" s="54"/>
      <c r="B5" s="54"/>
      <c r="C5" s="54"/>
      <c r="D5" s="54"/>
      <c r="E5" s="54"/>
    </row>
    <row r="6" spans="1:5" ht="21" x14ac:dyDescent="0.25">
      <c r="A6" s="54"/>
      <c r="B6" s="53" t="s">
        <v>43</v>
      </c>
      <c r="C6" s="56" t="s">
        <v>74</v>
      </c>
      <c r="D6" s="55"/>
      <c r="E6" s="54"/>
    </row>
    <row r="7" spans="1:5" ht="21" x14ac:dyDescent="0.25">
      <c r="A7" s="54"/>
      <c r="B7" s="53" t="s">
        <v>44</v>
      </c>
      <c r="C7" s="56" t="s">
        <v>148</v>
      </c>
      <c r="D7" s="55"/>
      <c r="E7" s="56"/>
    </row>
    <row r="8" spans="1:5" ht="21" x14ac:dyDescent="0.25">
      <c r="A8" s="54"/>
      <c r="B8" s="53" t="s">
        <v>45</v>
      </c>
      <c r="C8" s="56" t="s">
        <v>149</v>
      </c>
      <c r="D8" s="55"/>
      <c r="E8" s="56"/>
    </row>
    <row r="9" spans="1:5" ht="21" x14ac:dyDescent="0.25">
      <c r="A9" s="54"/>
      <c r="B9" s="53" t="s">
        <v>46</v>
      </c>
      <c r="C9" s="56" t="s">
        <v>150</v>
      </c>
      <c r="D9" s="55"/>
      <c r="E9" s="56"/>
    </row>
    <row r="10" spans="1:5" ht="21" x14ac:dyDescent="0.25">
      <c r="A10" s="54"/>
      <c r="B10" s="53" t="s">
        <v>47</v>
      </c>
      <c r="C10" s="56" t="s">
        <v>151</v>
      </c>
      <c r="D10" s="55"/>
      <c r="E10" s="56"/>
    </row>
    <row r="11" spans="1:5" ht="21" x14ac:dyDescent="0.25">
      <c r="A11" s="54"/>
      <c r="B11" s="53" t="s">
        <v>48</v>
      </c>
      <c r="C11" s="56" t="s">
        <v>152</v>
      </c>
      <c r="D11" s="57"/>
      <c r="E11" s="56"/>
    </row>
    <row r="12" spans="1:5" ht="21" x14ac:dyDescent="0.25">
      <c r="A12" s="54"/>
      <c r="B12" s="53" t="s">
        <v>49</v>
      </c>
      <c r="C12" s="56" t="s">
        <v>113</v>
      </c>
      <c r="D12" s="55"/>
      <c r="E12" s="56"/>
    </row>
    <row r="13" spans="1:5" ht="21" x14ac:dyDescent="0.25">
      <c r="A13" s="54"/>
      <c r="B13" s="53" t="s">
        <v>50</v>
      </c>
      <c r="C13" s="56" t="s">
        <v>153</v>
      </c>
      <c r="D13" s="55"/>
      <c r="E13" s="56"/>
    </row>
    <row r="14" spans="1:5" ht="21" x14ac:dyDescent="0.25">
      <c r="A14" s="54"/>
      <c r="B14" s="53" t="s">
        <v>51</v>
      </c>
      <c r="C14" s="56" t="s">
        <v>96</v>
      </c>
      <c r="D14" s="55"/>
      <c r="E14" s="56"/>
    </row>
    <row r="15" spans="1:5" ht="21" x14ac:dyDescent="0.25">
      <c r="A15" s="54"/>
      <c r="B15" s="53" t="s">
        <v>52</v>
      </c>
      <c r="C15" s="56" t="s">
        <v>154</v>
      </c>
      <c r="D15" s="55"/>
      <c r="E15" s="56"/>
    </row>
    <row r="16" spans="1:5" ht="21" x14ac:dyDescent="0.25">
      <c r="A16" s="54"/>
      <c r="B16" s="53" t="s">
        <v>53</v>
      </c>
      <c r="C16" s="56" t="s">
        <v>155</v>
      </c>
      <c r="D16" s="55"/>
      <c r="E16" s="56"/>
    </row>
    <row r="17" spans="1:15" ht="21" x14ac:dyDescent="0.25">
      <c r="A17" s="54"/>
      <c r="B17" s="53" t="s">
        <v>54</v>
      </c>
      <c r="C17" s="56" t="s">
        <v>67</v>
      </c>
      <c r="D17" s="55"/>
      <c r="E17" s="56"/>
    </row>
    <row r="18" spans="1:15" ht="21" x14ac:dyDescent="0.25">
      <c r="A18" s="54"/>
      <c r="B18" s="53" t="s">
        <v>55</v>
      </c>
      <c r="C18" s="56" t="s">
        <v>156</v>
      </c>
      <c r="D18" s="55" t="s">
        <v>56</v>
      </c>
      <c r="E18" s="56"/>
    </row>
    <row r="19" spans="1:15" ht="21" x14ac:dyDescent="0.25">
      <c r="A19" s="54"/>
      <c r="B19" s="53" t="s">
        <v>57</v>
      </c>
      <c r="C19" s="56" t="s">
        <v>157</v>
      </c>
      <c r="D19" s="55"/>
      <c r="E19" s="56"/>
    </row>
    <row r="20" spans="1:15" ht="21" x14ac:dyDescent="0.25">
      <c r="A20" s="54"/>
      <c r="B20" s="53" t="s">
        <v>58</v>
      </c>
      <c r="C20" s="56" t="s">
        <v>158</v>
      </c>
      <c r="D20" s="55"/>
      <c r="E20" s="56"/>
    </row>
    <row r="21" spans="1:15" ht="21" x14ac:dyDescent="0.25">
      <c r="A21" s="54"/>
      <c r="B21" s="53" t="s">
        <v>59</v>
      </c>
      <c r="C21" s="56" t="s">
        <v>159</v>
      </c>
      <c r="D21" s="55"/>
      <c r="E21" s="56"/>
    </row>
    <row r="22" spans="1:15" ht="21" x14ac:dyDescent="0.25">
      <c r="A22" s="54"/>
      <c r="B22" s="53" t="s">
        <v>60</v>
      </c>
      <c r="C22" s="56"/>
      <c r="D22" s="55"/>
      <c r="E22" s="56"/>
    </row>
    <row r="23" spans="1:15" s="5" customFormat="1" ht="27" customHeight="1" x14ac:dyDescent="0.25">
      <c r="A23" s="58"/>
      <c r="B23" s="53" t="s">
        <v>61</v>
      </c>
      <c r="C23" s="56" t="s">
        <v>98</v>
      </c>
      <c r="D23" s="55"/>
      <c r="E23" s="56"/>
      <c r="F23" s="3"/>
      <c r="G23" s="4"/>
    </row>
    <row r="24" spans="1:15" s="5" customFormat="1" ht="27" customHeight="1" x14ac:dyDescent="0.25">
      <c r="A24" s="58"/>
      <c r="B24" s="53"/>
      <c r="C24" s="56"/>
      <c r="D24" s="56"/>
      <c r="E24" s="56"/>
      <c r="F24" s="3"/>
      <c r="G24" s="4"/>
    </row>
    <row r="25" spans="1:15" s="5" customFormat="1" ht="13.5" customHeight="1" x14ac:dyDescent="0.25">
      <c r="B25" s="2"/>
      <c r="C25" s="3"/>
      <c r="D25" s="3"/>
      <c r="E25" s="3"/>
      <c r="F25" s="3"/>
      <c r="G25" s="4"/>
    </row>
    <row r="26" spans="1:15" s="5" customFormat="1" ht="21" x14ac:dyDescent="0.25">
      <c r="B26" s="2" t="s">
        <v>18</v>
      </c>
      <c r="C26" s="40">
        <v>14</v>
      </c>
      <c r="D26" s="3"/>
      <c r="E26" s="3"/>
      <c r="F26" s="3"/>
      <c r="G26" s="4"/>
    </row>
    <row r="27" spans="1:15" x14ac:dyDescent="0.2">
      <c r="B27" s="6"/>
    </row>
    <row r="28" spans="1:15" x14ac:dyDescent="0.2">
      <c r="B28" s="7" t="s">
        <v>12</v>
      </c>
      <c r="C28" s="7" t="s">
        <v>38</v>
      </c>
      <c r="D28" s="7" t="s">
        <v>39</v>
      </c>
      <c r="E28" s="41" t="s">
        <v>40</v>
      </c>
      <c r="F28" s="7" t="s">
        <v>41</v>
      </c>
      <c r="G28" s="36" t="s">
        <v>13</v>
      </c>
    </row>
    <row r="29" spans="1:15" ht="19" x14ac:dyDescent="0.25">
      <c r="B29" s="8"/>
      <c r="C29" s="9" t="s">
        <v>0</v>
      </c>
      <c r="D29" s="9" t="s">
        <v>1</v>
      </c>
      <c r="E29" s="9" t="s">
        <v>36</v>
      </c>
      <c r="F29" s="9" t="s">
        <v>21</v>
      </c>
      <c r="G29" s="46" t="s">
        <v>30</v>
      </c>
      <c r="J29" s="5"/>
      <c r="K29" s="5"/>
      <c r="L29" s="5"/>
      <c r="M29" s="5"/>
      <c r="N29" s="5"/>
      <c r="O29" s="5"/>
    </row>
    <row r="30" spans="1:15" ht="19" x14ac:dyDescent="0.25">
      <c r="B30" s="8"/>
      <c r="C30" s="9" t="s">
        <v>34</v>
      </c>
      <c r="D30" s="9" t="s">
        <v>34</v>
      </c>
      <c r="E30" s="9"/>
      <c r="F30" s="9" t="s">
        <v>35</v>
      </c>
      <c r="G30" s="46" t="s">
        <v>33</v>
      </c>
      <c r="J30" s="5"/>
      <c r="K30" s="5"/>
      <c r="L30" s="5"/>
      <c r="M30" s="5"/>
      <c r="N30" s="5"/>
      <c r="O30" s="5"/>
    </row>
    <row r="31" spans="1:15" ht="19" x14ac:dyDescent="0.25">
      <c r="B31" s="8"/>
      <c r="C31" s="9"/>
      <c r="D31" s="9"/>
      <c r="E31" s="9"/>
      <c r="F31" s="9"/>
      <c r="G31" s="46" t="s">
        <v>32</v>
      </c>
      <c r="J31" s="5"/>
      <c r="K31" s="5"/>
      <c r="L31" s="5"/>
      <c r="M31" s="5"/>
      <c r="N31" s="5"/>
      <c r="O31" s="5"/>
    </row>
    <row r="32" spans="1:15" ht="19" x14ac:dyDescent="0.25">
      <c r="B32" s="10"/>
      <c r="C32" s="11"/>
      <c r="D32" s="11"/>
      <c r="E32" s="11"/>
      <c r="F32" s="11"/>
      <c r="G32" s="47" t="s">
        <v>31</v>
      </c>
      <c r="J32" s="5"/>
      <c r="K32" s="5"/>
      <c r="L32" s="5"/>
      <c r="M32" s="5"/>
      <c r="N32" s="5"/>
      <c r="O32" s="5"/>
    </row>
    <row r="33" spans="2:15" ht="19" x14ac:dyDescent="0.25">
      <c r="B33" s="11" t="s">
        <v>2</v>
      </c>
      <c r="C33" s="49">
        <v>7.5</v>
      </c>
      <c r="D33" s="49">
        <v>7</v>
      </c>
      <c r="E33" s="49">
        <v>7</v>
      </c>
      <c r="F33" s="49">
        <v>6.5</v>
      </c>
      <c r="G33" s="48"/>
      <c r="J33" s="5"/>
      <c r="K33" s="5"/>
      <c r="L33" s="5"/>
      <c r="M33" s="5"/>
      <c r="N33" s="5"/>
      <c r="O33" s="5"/>
    </row>
    <row r="34" spans="2:15" ht="19" x14ac:dyDescent="0.25">
      <c r="B34" s="9" t="s">
        <v>70</v>
      </c>
      <c r="C34" s="50">
        <v>9.5</v>
      </c>
      <c r="D34" s="50">
        <v>9</v>
      </c>
      <c r="E34" s="50">
        <v>9</v>
      </c>
      <c r="F34" s="50">
        <v>9.5</v>
      </c>
      <c r="G34" s="13"/>
      <c r="J34" s="5"/>
      <c r="K34" s="5"/>
      <c r="L34" s="5"/>
      <c r="M34" s="5"/>
      <c r="N34" s="5"/>
      <c r="O34" s="5"/>
    </row>
    <row r="35" spans="2:15" ht="19" x14ac:dyDescent="0.25">
      <c r="B35" s="9" t="s">
        <v>3</v>
      </c>
      <c r="C35" s="50">
        <v>9.5</v>
      </c>
      <c r="D35" s="50">
        <v>8</v>
      </c>
      <c r="E35" s="50">
        <v>8</v>
      </c>
      <c r="F35" s="50">
        <v>9</v>
      </c>
      <c r="G35" s="13"/>
      <c r="J35" s="5"/>
      <c r="K35" s="5"/>
      <c r="L35" s="5"/>
      <c r="M35" s="5"/>
      <c r="N35" s="5"/>
      <c r="O35" s="5"/>
    </row>
    <row r="36" spans="2:15" ht="19" x14ac:dyDescent="0.25">
      <c r="B36" s="9" t="s">
        <v>4</v>
      </c>
      <c r="C36" s="50">
        <v>8</v>
      </c>
      <c r="D36" s="50">
        <v>6</v>
      </c>
      <c r="E36" s="50">
        <v>6</v>
      </c>
      <c r="F36" s="50">
        <v>7</v>
      </c>
      <c r="G36" s="13"/>
      <c r="J36" s="5"/>
      <c r="K36" s="5"/>
      <c r="L36" s="5"/>
      <c r="M36" s="5"/>
      <c r="N36" s="5"/>
      <c r="O36" s="5"/>
    </row>
    <row r="37" spans="2:15" ht="19" x14ac:dyDescent="0.25">
      <c r="B37" s="9" t="s">
        <v>5</v>
      </c>
      <c r="C37" s="50">
        <v>9</v>
      </c>
      <c r="D37" s="50">
        <v>9.5</v>
      </c>
      <c r="E37" s="50">
        <v>9</v>
      </c>
      <c r="F37" s="50">
        <v>9</v>
      </c>
      <c r="G37" s="13"/>
      <c r="J37" s="5"/>
      <c r="K37" s="5"/>
      <c r="L37" s="5"/>
      <c r="M37" s="5"/>
      <c r="N37" s="5"/>
      <c r="O37" s="5"/>
    </row>
    <row r="38" spans="2:15" ht="19" x14ac:dyDescent="0.25">
      <c r="B38" s="9" t="s">
        <v>6</v>
      </c>
      <c r="C38" s="50">
        <v>8</v>
      </c>
      <c r="D38" s="50">
        <v>6</v>
      </c>
      <c r="E38" s="50">
        <v>7</v>
      </c>
      <c r="F38" s="50">
        <v>5.5</v>
      </c>
      <c r="G38" s="13"/>
      <c r="J38" s="5"/>
      <c r="K38" s="5"/>
      <c r="L38" s="5"/>
      <c r="M38" s="5"/>
      <c r="N38" s="5"/>
      <c r="O38" s="5"/>
    </row>
    <row r="39" spans="2:15" ht="19" x14ac:dyDescent="0.25">
      <c r="B39" s="9" t="s">
        <v>7</v>
      </c>
      <c r="C39" s="50">
        <v>6.5</v>
      </c>
      <c r="D39" s="50">
        <v>6.5</v>
      </c>
      <c r="E39" s="50">
        <v>7</v>
      </c>
      <c r="F39" s="50">
        <v>7</v>
      </c>
      <c r="G39" s="13"/>
      <c r="J39" s="5"/>
      <c r="K39" s="5"/>
      <c r="L39" s="5"/>
      <c r="M39" s="5"/>
      <c r="N39" s="5"/>
      <c r="O39" s="5"/>
    </row>
    <row r="40" spans="2:15" ht="19" x14ac:dyDescent="0.25">
      <c r="B40" s="9" t="s">
        <v>8</v>
      </c>
      <c r="C40" s="50">
        <v>8</v>
      </c>
      <c r="D40" s="50">
        <v>7</v>
      </c>
      <c r="E40" s="50">
        <v>6</v>
      </c>
      <c r="F40" s="50">
        <v>7</v>
      </c>
      <c r="G40" s="13"/>
      <c r="J40" s="5"/>
      <c r="K40" s="5"/>
      <c r="L40" s="5"/>
      <c r="M40" s="5"/>
      <c r="N40" s="5"/>
      <c r="O40" s="5"/>
    </row>
    <row r="41" spans="2:15" ht="19" x14ac:dyDescent="0.25">
      <c r="B41" s="9" t="s">
        <v>9</v>
      </c>
      <c r="C41" s="50">
        <v>8</v>
      </c>
      <c r="D41" s="50">
        <v>7</v>
      </c>
      <c r="E41" s="50">
        <v>7</v>
      </c>
      <c r="F41" s="50">
        <v>6</v>
      </c>
      <c r="G41" s="13"/>
      <c r="J41" s="5"/>
      <c r="K41" s="5"/>
      <c r="L41" s="5"/>
      <c r="M41" s="5"/>
      <c r="N41" s="5"/>
      <c r="O41" s="5"/>
    </row>
    <row r="42" spans="2:15" ht="19" x14ac:dyDescent="0.25">
      <c r="B42" s="9" t="s">
        <v>10</v>
      </c>
      <c r="C42" s="50">
        <v>6</v>
      </c>
      <c r="D42" s="50">
        <v>7</v>
      </c>
      <c r="E42" s="50">
        <v>5</v>
      </c>
      <c r="F42" s="50">
        <v>6</v>
      </c>
      <c r="G42" s="13"/>
      <c r="J42" s="5"/>
      <c r="K42" s="5"/>
      <c r="L42" s="5"/>
      <c r="M42" s="5"/>
      <c r="N42" s="5"/>
      <c r="O42" s="5"/>
    </row>
    <row r="43" spans="2:15" ht="19" x14ac:dyDescent="0.25">
      <c r="B43" s="9" t="s">
        <v>11</v>
      </c>
      <c r="C43" s="50">
        <v>7</v>
      </c>
      <c r="D43" s="50">
        <v>5</v>
      </c>
      <c r="E43" s="50">
        <v>6</v>
      </c>
      <c r="F43" s="50">
        <v>4</v>
      </c>
      <c r="G43" s="13"/>
      <c r="J43" s="5"/>
      <c r="K43" s="5"/>
      <c r="L43" s="5"/>
      <c r="M43" s="5"/>
      <c r="N43" s="5"/>
      <c r="O43" s="5"/>
    </row>
    <row r="44" spans="2:15" ht="19" x14ac:dyDescent="0.25">
      <c r="B44" s="9" t="s">
        <v>22</v>
      </c>
      <c r="C44" s="50">
        <v>5</v>
      </c>
      <c r="D44" s="50">
        <v>6</v>
      </c>
      <c r="E44" s="50">
        <v>5</v>
      </c>
      <c r="F44" s="50">
        <v>5</v>
      </c>
      <c r="G44" s="13"/>
      <c r="J44" s="5"/>
      <c r="K44" s="5"/>
      <c r="L44" s="5"/>
      <c r="M44" s="5"/>
      <c r="N44" s="5"/>
      <c r="O44" s="5"/>
    </row>
    <row r="45" spans="2:15" ht="19" x14ac:dyDescent="0.25">
      <c r="B45" s="9" t="s">
        <v>23</v>
      </c>
      <c r="C45" s="50">
        <v>8.5</v>
      </c>
      <c r="D45" s="50">
        <v>7</v>
      </c>
      <c r="E45" s="50">
        <v>6</v>
      </c>
      <c r="F45" s="50">
        <v>7</v>
      </c>
      <c r="G45" s="13"/>
      <c r="J45" s="5"/>
      <c r="K45" s="5"/>
      <c r="L45" s="5"/>
      <c r="M45" s="5"/>
      <c r="N45" s="5"/>
      <c r="O45" s="5"/>
    </row>
    <row r="46" spans="2:15" ht="19" x14ac:dyDescent="0.25">
      <c r="B46" s="9" t="s">
        <v>24</v>
      </c>
      <c r="C46" s="50">
        <v>7</v>
      </c>
      <c r="D46" s="50">
        <v>6.5</v>
      </c>
      <c r="E46" s="50">
        <v>7.5</v>
      </c>
      <c r="F46" s="50">
        <v>8</v>
      </c>
      <c r="G46" s="13"/>
      <c r="J46" s="5"/>
      <c r="K46" s="5"/>
      <c r="L46" s="5"/>
      <c r="M46" s="5"/>
      <c r="N46" s="5"/>
      <c r="O46" s="5"/>
    </row>
    <row r="47" spans="2:15" ht="19" x14ac:dyDescent="0.25">
      <c r="B47" s="9" t="s">
        <v>15</v>
      </c>
      <c r="C47" s="13">
        <f>SUM(C33:C46)</f>
        <v>107.5</v>
      </c>
      <c r="D47" s="13">
        <f>SUM(D33:D46)</f>
        <v>97.5</v>
      </c>
      <c r="E47" s="13">
        <f>SUM(E33:E46)</f>
        <v>95.5</v>
      </c>
      <c r="F47" s="13">
        <f>SUM(F33:F46)*2</f>
        <v>193</v>
      </c>
      <c r="G47" s="15">
        <f>SUM(C47:F47)/C26</f>
        <v>35.25</v>
      </c>
      <c r="J47" s="5"/>
      <c r="K47" s="5"/>
      <c r="L47" s="5"/>
      <c r="M47" s="5"/>
      <c r="N47" s="5"/>
      <c r="O47" s="5"/>
    </row>
    <row r="48" spans="2:15" ht="19" x14ac:dyDescent="0.25">
      <c r="B48" s="14" t="s">
        <v>14</v>
      </c>
      <c r="C48" s="15">
        <f>C47/C26</f>
        <v>7.6785714285714288</v>
      </c>
      <c r="D48" s="15">
        <f>D47/C26</f>
        <v>6.9642857142857144</v>
      </c>
      <c r="E48" s="15">
        <f>E47/C26</f>
        <v>6.8214285714285712</v>
      </c>
      <c r="F48" s="15">
        <f>F47/C26</f>
        <v>13.785714285714286</v>
      </c>
      <c r="G48" s="62">
        <f>SUM(C48:F48)</f>
        <v>35.25</v>
      </c>
      <c r="J48" s="5"/>
      <c r="K48" s="5"/>
      <c r="L48" s="5"/>
      <c r="M48" s="5"/>
      <c r="N48" s="5"/>
      <c r="O48" s="5"/>
    </row>
    <row r="49" spans="2:15" ht="19" x14ac:dyDescent="0.25">
      <c r="J49" s="5"/>
      <c r="K49" s="5"/>
      <c r="L49" s="5"/>
      <c r="M49" s="5"/>
      <c r="N49" s="5"/>
      <c r="O49" s="5"/>
    </row>
    <row r="50" spans="2:15" x14ac:dyDescent="0.2">
      <c r="B50" s="54"/>
      <c r="C50" s="54"/>
      <c r="D50" s="54"/>
      <c r="E50" s="54"/>
      <c r="F50" s="54"/>
      <c r="G50" s="54"/>
    </row>
    <row r="51" spans="2:15" x14ac:dyDescent="0.2">
      <c r="B51" s="54"/>
      <c r="C51" s="54"/>
      <c r="D51" s="54"/>
      <c r="E51" s="54"/>
      <c r="F51" s="54"/>
      <c r="G51" s="54"/>
    </row>
    <row r="52" spans="2:15" ht="21" x14ac:dyDescent="0.25">
      <c r="B52" s="53"/>
      <c r="C52" s="53"/>
      <c r="D52" s="54"/>
      <c r="E52" s="54"/>
      <c r="F52" s="53" t="s">
        <v>62</v>
      </c>
    </row>
    <row r="53" spans="2:15" ht="21" x14ac:dyDescent="0.25">
      <c r="B53" s="53"/>
      <c r="C53" s="55"/>
      <c r="D53" s="56"/>
      <c r="E53" s="56"/>
      <c r="F53" s="53" t="s">
        <v>63</v>
      </c>
      <c r="G53" s="3" t="s">
        <v>230</v>
      </c>
    </row>
    <row r="54" spans="2:15" ht="21" x14ac:dyDescent="0.25">
      <c r="B54" s="53"/>
      <c r="C54" s="56"/>
      <c r="D54" s="56"/>
      <c r="E54" s="56"/>
      <c r="F54" s="56"/>
      <c r="G54" s="3" t="s">
        <v>229</v>
      </c>
    </row>
    <row r="55" spans="2:15" ht="21" x14ac:dyDescent="0.25">
      <c r="B55" s="53"/>
      <c r="C55" s="55"/>
      <c r="D55" s="56"/>
      <c r="E55" s="56"/>
      <c r="F55" s="56"/>
      <c r="G55" s="3" t="s">
        <v>233</v>
      </c>
    </row>
    <row r="56" spans="2:15" ht="21" x14ac:dyDescent="0.25">
      <c r="B56" s="53"/>
      <c r="C56" s="56"/>
      <c r="D56" s="56"/>
      <c r="E56" s="56"/>
      <c r="F56" s="56"/>
      <c r="G56" s="3"/>
    </row>
    <row r="57" spans="2:15" ht="21" x14ac:dyDescent="0.25">
      <c r="B57" s="53"/>
      <c r="C57" s="56"/>
      <c r="D57" s="56"/>
      <c r="E57" s="56"/>
      <c r="F57" s="53" t="s">
        <v>64</v>
      </c>
      <c r="G57" s="3" t="s">
        <v>236</v>
      </c>
    </row>
    <row r="58" spans="2:15" ht="21" x14ac:dyDescent="0.25">
      <c r="B58" s="53"/>
      <c r="C58" s="56"/>
      <c r="D58" s="56"/>
      <c r="E58" s="56"/>
      <c r="F58" s="56"/>
      <c r="G58" s="3" t="s">
        <v>238</v>
      </c>
    </row>
    <row r="59" spans="2:15" ht="21" x14ac:dyDescent="0.25">
      <c r="B59" s="53"/>
      <c r="C59" s="56"/>
      <c r="D59" s="56"/>
      <c r="E59" s="56"/>
      <c r="F59" s="56"/>
      <c r="G59" s="3"/>
    </row>
    <row r="60" spans="2:15" ht="21" x14ac:dyDescent="0.25">
      <c r="B60" s="53"/>
      <c r="C60" s="56"/>
      <c r="D60" s="56"/>
      <c r="E60" s="56"/>
      <c r="F60" s="53" t="s">
        <v>65</v>
      </c>
      <c r="G60" s="3" t="s">
        <v>227</v>
      </c>
    </row>
    <row r="61" spans="2:15" ht="21" x14ac:dyDescent="0.25">
      <c r="B61" s="53"/>
      <c r="C61" s="56"/>
      <c r="D61" s="56"/>
      <c r="E61" s="56"/>
      <c r="F61" s="56"/>
      <c r="G61" s="3" t="s">
        <v>234</v>
      </c>
    </row>
    <row r="62" spans="2:15" ht="21" x14ac:dyDescent="0.25">
      <c r="B62" s="53"/>
      <c r="C62" s="56"/>
      <c r="D62" s="56"/>
      <c r="E62" s="56"/>
      <c r="F62" s="56"/>
      <c r="G62" s="3" t="s">
        <v>237</v>
      </c>
    </row>
    <row r="63" spans="2:15" ht="21" x14ac:dyDescent="0.25">
      <c r="B63" s="53"/>
      <c r="C63" s="56"/>
      <c r="D63" s="56"/>
      <c r="E63" s="56"/>
      <c r="F63" s="53" t="s">
        <v>66</v>
      </c>
      <c r="G63" s="3" t="s">
        <v>228</v>
      </c>
    </row>
    <row r="64" spans="2:15" ht="21" x14ac:dyDescent="0.25">
      <c r="B64" s="53"/>
      <c r="C64" s="56"/>
      <c r="D64" s="56"/>
      <c r="E64" s="56"/>
      <c r="F64" s="56"/>
      <c r="G64" s="3" t="s">
        <v>231</v>
      </c>
    </row>
    <row r="65" spans="2:7" ht="21" x14ac:dyDescent="0.25">
      <c r="B65" s="53"/>
      <c r="C65" s="56"/>
      <c r="D65" s="56"/>
      <c r="E65" s="56"/>
      <c r="F65" s="56"/>
      <c r="G65" s="56" t="s">
        <v>232</v>
      </c>
    </row>
    <row r="66" spans="2:7" ht="21" x14ac:dyDescent="0.25">
      <c r="B66" s="53"/>
      <c r="C66" s="56"/>
      <c r="D66" s="56"/>
      <c r="E66" s="56"/>
      <c r="F66" s="56"/>
      <c r="G66" s="56" t="s">
        <v>235</v>
      </c>
    </row>
    <row r="67" spans="2:7" ht="21" x14ac:dyDescent="0.25">
      <c r="B67" s="56"/>
      <c r="C67" s="56"/>
      <c r="D67" s="56"/>
      <c r="E67" s="56"/>
      <c r="F67" s="56"/>
      <c r="G67" s="53"/>
    </row>
    <row r="68" spans="2:7" ht="18.75" customHeight="1" x14ac:dyDescent="0.25">
      <c r="B68" s="56"/>
      <c r="C68" s="56"/>
      <c r="D68" s="56"/>
      <c r="E68" s="56"/>
      <c r="F68" s="56"/>
      <c r="G68" s="56"/>
    </row>
    <row r="69" spans="2:7" ht="18.75" customHeight="1" x14ac:dyDescent="0.2"/>
    <row r="79" spans="2:7" x14ac:dyDescent="0.2">
      <c r="B79" s="4"/>
      <c r="C79" s="19"/>
      <c r="D79" s="19"/>
      <c r="E79" s="19"/>
      <c r="F79" s="19"/>
      <c r="G79" s="4"/>
    </row>
    <row r="80" spans="2:7" x14ac:dyDescent="0.2">
      <c r="B80" s="4"/>
      <c r="C80" s="19"/>
      <c r="D80" s="19"/>
      <c r="E80" s="19"/>
      <c r="F80" s="19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18"/>
      <c r="D83" s="18"/>
      <c r="E83" s="18"/>
      <c r="F83" s="18"/>
      <c r="G83" s="18"/>
    </row>
    <row r="84" spans="2:7" x14ac:dyDescent="0.2">
      <c r="B84" s="4"/>
      <c r="C84" s="4"/>
      <c r="D84" s="4"/>
      <c r="E84" s="4"/>
      <c r="F84" s="4"/>
      <c r="G84" s="4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23.5" customHeight="1" x14ac:dyDescent="0.2">
      <c r="B86" s="16"/>
      <c r="C86" s="16"/>
      <c r="D86" s="16"/>
      <c r="E86" s="16"/>
      <c r="F86" s="16"/>
      <c r="G86" s="16"/>
    </row>
    <row r="87" spans="2:7" ht="33.75" customHeight="1" x14ac:dyDescent="0.2">
      <c r="B87" s="16"/>
      <c r="C87" s="16"/>
      <c r="D87" s="16"/>
      <c r="E87" s="16"/>
      <c r="F87" s="16"/>
      <c r="G87" s="16"/>
    </row>
    <row r="88" spans="2:7" x14ac:dyDescent="0.2">
      <c r="B88" s="6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20"/>
      <c r="D91" s="20"/>
      <c r="E91" s="20"/>
      <c r="F91" s="20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20"/>
      <c r="D95" s="20"/>
      <c r="E95" s="20"/>
      <c r="F95" s="20"/>
      <c r="G95" s="4"/>
    </row>
    <row r="96" spans="2:7" x14ac:dyDescent="0.2">
      <c r="B96" s="4"/>
      <c r="C96" s="20"/>
      <c r="D96" s="20"/>
      <c r="E96" s="20"/>
      <c r="F96" s="20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18"/>
      <c r="D101" s="18"/>
      <c r="E101" s="18"/>
      <c r="F101" s="18"/>
      <c r="G101" s="18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6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20"/>
      <c r="D112" s="20"/>
      <c r="E112" s="20"/>
      <c r="F112" s="20"/>
      <c r="G112" s="4"/>
    </row>
    <row r="113" spans="2:7" x14ac:dyDescent="0.2">
      <c r="B113" s="4"/>
      <c r="C113" s="20"/>
      <c r="D113" s="20"/>
      <c r="E113" s="20"/>
      <c r="F113" s="20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18"/>
      <c r="D118" s="4"/>
      <c r="E118" s="18"/>
      <c r="F118" s="18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</sheetData>
  <conditionalFormatting sqref="C26">
    <cfRule type="cellIs" dxfId="8" priority="4" operator="lessThan">
      <formula>1</formula>
    </cfRule>
    <cfRule type="cellIs" dxfId="7" priority="5" operator="lessThan">
      <formula>1</formula>
    </cfRule>
  </conditionalFormatting>
  <conditionalFormatting sqref="C33">
    <cfRule type="cellIs" dxfId="6" priority="9" operator="greaterThan">
      <formula>10</formula>
    </cfRule>
  </conditionalFormatting>
  <conditionalFormatting sqref="C33:F46">
    <cfRule type="cellIs" dxfId="5" priority="3" operator="lessThan">
      <formula>1</formula>
    </cfRule>
    <cfRule type="cellIs" dxfId="4" priority="6" operator="lessThan">
      <formula>1</formula>
    </cfRule>
    <cfRule type="cellIs" dxfId="3" priority="7" operator="lessThan">
      <formula>1</formula>
    </cfRule>
    <cfRule type="cellIs" dxfId="2" priority="8" operator="greaterThan">
      <formula>10</formula>
    </cfRule>
  </conditionalFormatting>
  <conditionalFormatting sqref="G29:G31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Totalt</vt:lpstr>
      <vt:lpstr>1</vt:lpstr>
      <vt:lpstr>2</vt:lpstr>
      <vt:lpstr>3</vt:lpstr>
      <vt:lpstr>4</vt:lpstr>
      <vt:lpstr>5</vt:lpstr>
      <vt:lpstr>6</vt:lpstr>
      <vt:lpstr>7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Microsoft Office User</cp:lastModifiedBy>
  <cp:lastPrinted>2021-05-23T20:15:20Z</cp:lastPrinted>
  <dcterms:created xsi:type="dcterms:W3CDTF">2013-10-19T12:51:31Z</dcterms:created>
  <dcterms:modified xsi:type="dcterms:W3CDTF">2023-12-13T21:23:08Z</dcterms:modified>
</cp:coreProperties>
</file>