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13_ncr:1_{2B61BEF2-A8FB-074A-B984-2A470C320EB6}" xr6:coauthVersionLast="47" xr6:coauthVersionMax="47" xr10:uidLastSave="{00000000-0000-0000-0000-000000000000}"/>
  <bookViews>
    <workbookView xWindow="0" yWindow="500" windowWidth="24520" windowHeight="15900" tabRatio="797" activeTab="5" xr2:uid="{00000000-000D-0000-FFFF-FFFF00000000}"/>
  </bookViews>
  <sheets>
    <sheet name="Totalt" sheetId="11" r:id="rId1"/>
    <sheet name="1" sheetId="40" r:id="rId2"/>
    <sheet name="2" sheetId="48" r:id="rId3"/>
    <sheet name="3" sheetId="49" r:id="rId4"/>
    <sheet name="4" sheetId="46" r:id="rId5"/>
    <sheet name="5" sheetId="4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1" l="1"/>
  <c r="G18" i="11"/>
  <c r="G15" i="11"/>
  <c r="F19" i="11"/>
  <c r="F18" i="11"/>
  <c r="F17" i="11"/>
  <c r="F15" i="11"/>
  <c r="E19" i="11"/>
  <c r="E18" i="11"/>
  <c r="E17" i="11"/>
  <c r="E15" i="11"/>
  <c r="D19" i="11"/>
  <c r="D18" i="11"/>
  <c r="D17" i="11"/>
  <c r="D15" i="11"/>
  <c r="C18" i="11"/>
  <c r="C17" i="11"/>
  <c r="C15" i="11"/>
  <c r="F46" i="48" l="1"/>
  <c r="F47" i="48" s="1"/>
  <c r="F16" i="11" s="1"/>
  <c r="E46" i="48"/>
  <c r="E47" i="48" s="1"/>
  <c r="E16" i="11" s="1"/>
  <c r="D46" i="48"/>
  <c r="D47" i="48" s="1"/>
  <c r="D16" i="11" s="1"/>
  <c r="C46" i="48"/>
  <c r="C47" i="48" s="1"/>
  <c r="C16" i="11" s="1"/>
  <c r="F46" i="40"/>
  <c r="F47" i="40" s="1"/>
  <c r="E46" i="40"/>
  <c r="E47" i="40" s="1"/>
  <c r="D46" i="40"/>
  <c r="C46" i="40"/>
  <c r="C47" i="40" s="1"/>
  <c r="F47" i="49"/>
  <c r="F48" i="49" s="1"/>
  <c r="E47" i="49"/>
  <c r="E48" i="49" s="1"/>
  <c r="D47" i="49"/>
  <c r="D48" i="49" s="1"/>
  <c r="C47" i="49"/>
  <c r="C48" i="49" s="1"/>
  <c r="F46" i="46"/>
  <c r="F47" i="46" s="1"/>
  <c r="E46" i="46"/>
  <c r="E47" i="46" s="1"/>
  <c r="D46" i="46"/>
  <c r="D47" i="46" s="1"/>
  <c r="C46" i="46"/>
  <c r="C47" i="46" s="1"/>
  <c r="F46" i="45"/>
  <c r="F47" i="45" s="1"/>
  <c r="E46" i="45"/>
  <c r="D46" i="45"/>
  <c r="D47" i="45" s="1"/>
  <c r="C46" i="45"/>
  <c r="C47" i="45" s="1"/>
  <c r="C19" i="11" s="1"/>
  <c r="G46" i="45" l="1"/>
  <c r="E47" i="45"/>
  <c r="G46" i="46"/>
  <c r="G47" i="46"/>
  <c r="G48" i="49"/>
  <c r="G47" i="49"/>
  <c r="G46" i="48"/>
  <c r="G46" i="40"/>
  <c r="G47" i="48"/>
  <c r="G16" i="11" s="1"/>
  <c r="D47" i="40"/>
  <c r="G47" i="45" l="1"/>
  <c r="G19" i="11" s="1"/>
  <c r="G47" i="40"/>
</calcChain>
</file>

<file path=xl/sharedStrings.xml><?xml version="1.0" encoding="utf-8"?>
<sst xmlns="http://schemas.openxmlformats.org/spreadsheetml/2006/main" count="486" uniqueCount="181">
  <si>
    <t>Skala  1-10</t>
  </si>
  <si>
    <t xml:space="preserve">Skala 1 - 10 </t>
  </si>
  <si>
    <t>Kock 1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</si>
  <si>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</si>
  <si>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</si>
  <si>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</si>
  <si>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</si>
  <si>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</si>
  <si>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</si>
  <si>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</si>
  <si>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</si>
  <si>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</si>
  <si>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</si>
  <si>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</si>
  <si>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</si>
  <si>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</si>
  <si>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</si>
  <si>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</si>
  <si>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</si>
  <si>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</si>
  <si>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1.</t>
  </si>
  <si>
    <t>Skala 1 - 10</t>
  </si>
  <si>
    <t>Kock 12</t>
  </si>
  <si>
    <t>Kock 13</t>
  </si>
  <si>
    <t>Kock 14</t>
  </si>
  <si>
    <t>Smak</t>
  </si>
  <si>
    <t>Skala 1- 10 x 2</t>
  </si>
  <si>
    <t>Skala 1 - 10  x 1</t>
  </si>
  <si>
    <t>Skala 1 - 10 x 1</t>
  </si>
  <si>
    <t xml:space="preserve">Skala  1 -10 x 1 </t>
  </si>
  <si>
    <t>35-50 poäng = Exceptionell råvara</t>
  </si>
  <si>
    <t>20-24 = Standard råvara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</si>
  <si>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</si>
  <si>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</si>
  <si>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</si>
  <si>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</si>
  <si>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</si>
  <si>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</si>
  <si>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</si>
  <si>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</si>
  <si>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</si>
  <si>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</si>
  <si>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</si>
  <si>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 xml:space="preserve">           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</si>
  <si>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</si>
  <si>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</si>
  <si>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</si>
  <si>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</si>
  <si>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</si>
  <si>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</si>
  <si>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</si>
  <si>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</si>
  <si>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</si>
  <si>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</si>
  <si>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Nedkylning:</t>
  </si>
  <si>
    <t>Hängning hel/halv:</t>
  </si>
  <si>
    <t>Nedskärning detalj:</t>
  </si>
  <si>
    <t>Hängmörning:</t>
  </si>
  <si>
    <t>Förpackning</t>
  </si>
  <si>
    <t>Levererat:</t>
  </si>
  <si>
    <t>Foder:</t>
  </si>
  <si>
    <t>Temperatur:</t>
  </si>
  <si>
    <t>Tillagning:</t>
  </si>
  <si>
    <t>Tid i ugn:</t>
  </si>
  <si>
    <t>Vila tid:</t>
  </si>
  <si>
    <t>Före:</t>
  </si>
  <si>
    <t>Efter:</t>
  </si>
  <si>
    <t>Ur ugn:</t>
  </si>
  <si>
    <t>Efter vila:</t>
  </si>
  <si>
    <t>Utseende:</t>
  </si>
  <si>
    <t>Förpackning:</t>
  </si>
  <si>
    <t>Kommenter EXRÅ:</t>
  </si>
  <si>
    <t>KOCKARNAS KOMMENTARER:</t>
  </si>
  <si>
    <t>Utseende i rå form:</t>
  </si>
  <si>
    <t>Mörhet:</t>
  </si>
  <si>
    <t>Saftighet:</t>
  </si>
  <si>
    <t>Smak:</t>
  </si>
  <si>
    <t>TILLAGNINGSPROTOKOLL</t>
  </si>
  <si>
    <t>Salt:</t>
  </si>
  <si>
    <t>Metod:</t>
  </si>
  <si>
    <t>Temperatur ugn:</t>
  </si>
  <si>
    <t>4.</t>
  </si>
  <si>
    <t>35-50 poäng = Potentiell Exceptionell råvara</t>
  </si>
  <si>
    <t>Kock 2</t>
  </si>
  <si>
    <t>Råvara</t>
  </si>
  <si>
    <t>5.</t>
  </si>
  <si>
    <t>1. Referens Reko Kyckling</t>
  </si>
  <si>
    <t>2. Plymouth Rock Stackvallen</t>
  </si>
  <si>
    <t>3. Australorp/Delawere Stackvallen</t>
  </si>
  <si>
    <t>4. Bresse Stackvallen</t>
  </si>
  <si>
    <t>Stall, järn, kokt mjölk, citrus, mejeri, svamp</t>
  </si>
  <si>
    <t>Hö, syrlig, mineral, svamp, majs, karamell</t>
  </si>
  <si>
    <t>Svamp, hö, brynt smör, stall, grädde</t>
  </si>
  <si>
    <t>Mandel, halm, hö, mineral, svamp, vassle, mild, ost, pepprig</t>
  </si>
  <si>
    <t>Hasselnöt, smör, charkuterier, karamell, skogsdoft, vilt, syrad grädde</t>
  </si>
  <si>
    <t>Stackvallen</t>
  </si>
  <si>
    <t>Krokshult Oskarshamn Kommun</t>
  </si>
  <si>
    <t>Plymouth Rock</t>
  </si>
  <si>
    <t>17-18 veckor</t>
  </si>
  <si>
    <t>Tupp</t>
  </si>
  <si>
    <t>0-8 v kycklingstart, v8 - Tillväxtfoder eget recept sojafritt, grönbete</t>
  </si>
  <si>
    <t>0-8 v kycklingstall, v8 - Utomhus med flytt varje dag i betesbox</t>
  </si>
  <si>
    <t>Eget</t>
  </si>
  <si>
    <t>26/10 2023</t>
  </si>
  <si>
    <t>Skållning:</t>
  </si>
  <si>
    <t>60-65°</t>
  </si>
  <si>
    <t>Plockning:</t>
  </si>
  <si>
    <t>Maskinplock</t>
  </si>
  <si>
    <t>Vikt:</t>
  </si>
  <si>
    <t>2 kg</t>
  </si>
  <si>
    <t>Hängning i kylrum till 4°</t>
  </si>
  <si>
    <t>Med inkråm i 2-3 dygn</t>
  </si>
  <si>
    <t>Kartong med charkpapper</t>
  </si>
  <si>
    <t>Referens</t>
  </si>
  <si>
    <t>Inköpt på butik</t>
  </si>
  <si>
    <t>2.</t>
  </si>
  <si>
    <t xml:space="preserve">3. </t>
  </si>
  <si>
    <t>Australorp/Delawere</t>
  </si>
  <si>
    <t>18 veckor</t>
  </si>
  <si>
    <t>60-63°</t>
  </si>
  <si>
    <t>1,8 kg</t>
  </si>
  <si>
    <t>Bresse</t>
  </si>
  <si>
    <t>0-8 v kycklingstall, v8 - Odlingstunnel</t>
  </si>
  <si>
    <t>12 veckor</t>
  </si>
  <si>
    <t>1,5 kg</t>
  </si>
  <si>
    <t>Blekslätten Gård</t>
  </si>
  <si>
    <t>Bohusländsk Dalsk Pärlhöna</t>
  </si>
  <si>
    <t>Fritt på gården</t>
  </si>
  <si>
    <t>6 månader</t>
  </si>
  <si>
    <t>Höna</t>
  </si>
  <si>
    <t>64°</t>
  </si>
  <si>
    <t>Avsvalnad i rumstemp, 2° 27-29/10 2023</t>
  </si>
  <si>
    <t>Hängning intakt 4° 75% luftfukt</t>
  </si>
  <si>
    <t>Charkpapper</t>
  </si>
  <si>
    <t>5. Bohus/Dalsk Pärlhöna Blekslätten</t>
  </si>
  <si>
    <t>Viss fibrighet</t>
  </si>
  <si>
    <t>Lite tugg på bröstet</t>
  </si>
  <si>
    <t>Fint balanserad i textur/Saftighet</t>
  </si>
  <si>
    <t>Aptitlig, vacker, torr och fin</t>
  </si>
  <si>
    <t>Rik i smaken men kort med viss syra</t>
  </si>
  <si>
    <t>Bra jos på lår, bröstet något fiber</t>
  </si>
  <si>
    <t>Fint gult fett, snudd på felfri</t>
  </si>
  <si>
    <t>Fyllig mild fågelsmak</t>
  </si>
  <si>
    <t>Långa slanka ben</t>
  </si>
  <si>
    <t>Lite tugg på låret, mör med studs</t>
  </si>
  <si>
    <t>Vackert gult skinn</t>
  </si>
  <si>
    <t>Otroligt smakrika lår</t>
  </si>
  <si>
    <t>Fint fett med starka låt och mindre bröstdel</t>
  </si>
  <si>
    <t>Väldigt mört men ojämnt</t>
  </si>
  <si>
    <t>Smakrikt ljust kött</t>
  </si>
  <si>
    <t>Ojämn textur, äldre textur med ung smak.</t>
  </si>
  <si>
    <t>Snygga fötter med prickar</t>
  </si>
  <si>
    <t>Lite gult och hårt skinn med lång hals</t>
  </si>
  <si>
    <t>Gott skinn men lättheten i fågeln drar ner</t>
  </si>
  <si>
    <t>Fint tugg, något tuffare</t>
  </si>
  <si>
    <t>Absolut okej. Fin inledning men viss torrhet</t>
  </si>
  <si>
    <t>Doft av kokt mjölk och champinjon, viss syra och popcorn på låret</t>
  </si>
  <si>
    <t>Lite sliten i skinnet, hängt nära annan fågel?</t>
  </si>
  <si>
    <t>Saftigt och gott</t>
  </si>
  <si>
    <t>Mjäll och fin med pepprigt skinn</t>
  </si>
  <si>
    <t>Mycket mör</t>
  </si>
  <si>
    <t>Fläckig i skinnet</t>
  </si>
  <si>
    <t>Fint gult fett med stabil byggnad</t>
  </si>
  <si>
    <t>Fint tugg, mjuk och fin munkänsla</t>
  </si>
  <si>
    <t>Saftig i både bröst och lår</t>
  </si>
  <si>
    <t>Vacker!</t>
  </si>
  <si>
    <t>Hö, mild ost, metall</t>
  </si>
  <si>
    <t>Håller saftigheten bra.</t>
  </si>
  <si>
    <t>Subtila smaker men god fin längd</t>
  </si>
  <si>
    <t>Vacker färg och fint hanterad fågel</t>
  </si>
  <si>
    <t>Viss seghet i skinnet</t>
  </si>
  <si>
    <t>Fint gult fett med mörkt kött</t>
  </si>
  <si>
    <t>Lite mindre mört</t>
  </si>
  <si>
    <t>Fast textur med bra saftighet</t>
  </si>
  <si>
    <t>Små lår, mindre fågel, torr och fin</t>
  </si>
  <si>
    <t>Något genomskinligt skinn, för torkad?</t>
  </si>
  <si>
    <t>Långa fibrer i låren</t>
  </si>
  <si>
    <t>Egen smak i stilen</t>
  </si>
  <si>
    <t>En riktigt fin fågel som ger mersmak</t>
  </si>
  <si>
    <t>Väldigt rik smak, lätt skogssmak, anklever, svampbuljong</t>
  </si>
  <si>
    <t>Just låren är inte så möra, annan tillagning?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</si>
</sst>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 (Brödtext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2" fontId="11" fillId="2" borderId="0" xfId="0" applyNumberFormat="1" applyFont="1" applyFill="1"/>
    <xf numFmtId="0" fontId="11" fillId="2" borderId="0" xfId="0" applyFont="1" applyFill="1" applyAlignment="1">
      <alignment horizontal="left"/>
    </xf>
    <xf numFmtId="164" fontId="0" fillId="2" borderId="0" xfId="0" applyNumberFormat="1" applyFill="1"/>
    <xf numFmtId="0" fontId="4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11" fillId="2" borderId="0" xfId="0" applyNumberFormat="1" applyFont="1" applyFill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ill="1"/>
    <xf numFmtId="0" fontId="11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" fillId="2" borderId="0" xfId="0" applyFont="1" applyFill="1"/>
    <xf numFmtId="14" fontId="5" fillId="2" borderId="0" xfId="0" applyNumberFormat="1" applyFont="1" applyFill="1" applyAlignment="1">
      <alignment horizontal="left"/>
    </xf>
    <xf numFmtId="0" fontId="14" fillId="5" borderId="0" xfId="0" applyFont="1" applyFill="1"/>
    <xf numFmtId="0" fontId="15" fillId="5" borderId="0" xfId="0" applyFont="1" applyFill="1"/>
    <xf numFmtId="0" fontId="16" fillId="5" borderId="0" xfId="0" applyFont="1" applyFill="1" applyAlignment="1">
      <alignment horizontal="left"/>
    </xf>
    <xf numFmtId="0" fontId="16" fillId="5" borderId="0" xfId="0" applyFont="1" applyFill="1"/>
    <xf numFmtId="0" fontId="3" fillId="2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7" fillId="2" borderId="0" xfId="0" applyFont="1" applyFill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2" fillId="2" borderId="5" xfId="0" applyNumberFormat="1" applyFont="1" applyFill="1" applyBorder="1" applyAlignment="1">
      <alignment horizontal="center"/>
    </xf>
    <xf numFmtId="2" fontId="0" fillId="2" borderId="5" xfId="0" quotePrefix="1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9" fillId="2" borderId="0" xfId="0" applyFont="1" applyFill="1"/>
  </cellXfs>
  <cellStyles count="1">
    <cellStyle name="Normal" xfId="0" builtinId="0"/>
  </cellStyles>
  <dxfs count="54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'1'!$C$30:$C$45</c:f>
              <c:numCache>
                <c:formatCode>General</c:formatCode>
                <c:ptCount val="16"/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4.5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F-4599-9F06-A37FBD3C5905}"/>
            </c:ext>
          </c:extLst>
        </c:ser>
        <c:ser>
          <c:idx val="1"/>
          <c:order val="1"/>
          <c:tx>
            <c:strRef>
              <c:f>'1'!$D$27:$D$29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'1'!$D$30:$D$45</c:f>
              <c:numCache>
                <c:formatCode>General</c:formatCode>
                <c:ptCount val="16"/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F-4599-9F06-A37FBD3C5905}"/>
            </c:ext>
          </c:extLst>
        </c:ser>
        <c:ser>
          <c:idx val="2"/>
          <c:order val="2"/>
          <c:tx>
            <c:strRef>
              <c:f>'1'!$E$27:$E$29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'1'!$E$30:$E$45</c:f>
              <c:numCache>
                <c:formatCode>General</c:formatCode>
                <c:ptCount val="16"/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4.5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F-4599-9F06-A37FBD3C5905}"/>
            </c:ext>
          </c:extLst>
        </c:ser>
        <c:ser>
          <c:idx val="3"/>
          <c:order val="3"/>
          <c:tx>
            <c:strRef>
              <c:f>'1'!$F$27:$F$29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'1'!$F$30:$F$45</c:f>
              <c:numCache>
                <c:formatCode>General</c:formatCode>
                <c:ptCount val="16"/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3.5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F-4599-9F06-A37FBD3C5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081695"/>
        <c:axId val="455082111"/>
      </c:lineChart>
      <c:catAx>
        <c:axId val="45508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5082111"/>
        <c:crosses val="autoZero"/>
        <c:auto val="1"/>
        <c:lblAlgn val="ctr"/>
        <c:lblOffset val="100"/>
        <c:noMultiLvlLbl val="0"/>
      </c:catAx>
      <c:valAx>
        <c:axId val="455082111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508169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'2'!$C$30:$C$45</c:f>
              <c:numCache>
                <c:formatCode>General</c:formatCode>
                <c:ptCount val="16"/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6.5</c:v>
                </c:pt>
                <c:pt idx="12">
                  <c:v>4.5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4-47AE-A73C-97316238A091}"/>
            </c:ext>
          </c:extLst>
        </c:ser>
        <c:ser>
          <c:idx val="1"/>
          <c:order val="1"/>
          <c:tx>
            <c:strRef>
              <c:f>'2'!$D$27:$D$29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'2'!$D$30:$D$45</c:f>
              <c:numCache>
                <c:formatCode>General</c:formatCode>
                <c:ptCount val="16"/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4-47AE-A73C-97316238A091}"/>
            </c:ext>
          </c:extLst>
        </c:ser>
        <c:ser>
          <c:idx val="2"/>
          <c:order val="2"/>
          <c:tx>
            <c:strRef>
              <c:f>'2'!$E$27:$E$29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'2'!$E$30:$E$45</c:f>
              <c:numCache>
                <c:formatCode>General</c:formatCode>
                <c:ptCount val="16"/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8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94-47AE-A73C-97316238A091}"/>
            </c:ext>
          </c:extLst>
        </c:ser>
        <c:ser>
          <c:idx val="3"/>
          <c:order val="3"/>
          <c:tx>
            <c:strRef>
              <c:f>'2'!$F$27:$F$29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'2'!$F$30:$F$45</c:f>
              <c:numCache>
                <c:formatCode>General</c:formatCode>
                <c:ptCount val="16"/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6.5</c:v>
                </c:pt>
                <c:pt idx="8">
                  <c:v>7.5</c:v>
                </c:pt>
                <c:pt idx="9">
                  <c:v>6.5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94-47AE-A73C-97316238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186431"/>
        <c:axId val="1022186847"/>
      </c:lineChart>
      <c:catAx>
        <c:axId val="1022186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2186847"/>
        <c:crosses val="autoZero"/>
        <c:auto val="1"/>
        <c:lblAlgn val="ctr"/>
        <c:lblOffset val="100"/>
        <c:noMultiLvlLbl val="0"/>
      </c:catAx>
      <c:valAx>
        <c:axId val="102218684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2186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'3'!$C$31:$C$46</c:f>
              <c:numCache>
                <c:formatCode>General</c:formatCode>
                <c:ptCount val="16"/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6.6</c:v>
                </c:pt>
                <c:pt idx="8">
                  <c:v>6</c:v>
                </c:pt>
                <c:pt idx="9">
                  <c:v>6.5</c:v>
                </c:pt>
                <c:pt idx="10">
                  <c:v>6</c:v>
                </c:pt>
                <c:pt idx="11">
                  <c:v>5</c:v>
                </c:pt>
                <c:pt idx="12">
                  <c:v>4.5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4-47E1-9B2E-041C16A828CA}"/>
            </c:ext>
          </c:extLst>
        </c:ser>
        <c:ser>
          <c:idx val="1"/>
          <c:order val="1"/>
          <c:tx>
            <c:strRef>
              <c:f>'3'!$D$28:$D$30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'3'!$D$31:$D$46</c:f>
              <c:numCache>
                <c:formatCode>General</c:formatCode>
                <c:ptCount val="16"/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5.5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4-47E1-9B2E-041C16A828CA}"/>
            </c:ext>
          </c:extLst>
        </c:ser>
        <c:ser>
          <c:idx val="2"/>
          <c:order val="2"/>
          <c:tx>
            <c:strRef>
              <c:f>'3'!$E$28:$E$30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'3'!$E$31:$E$46</c:f>
              <c:numCache>
                <c:formatCode>General</c:formatCode>
                <c:ptCount val="16"/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4.5</c:v>
                </c:pt>
                <c:pt idx="6">
                  <c:v>6</c:v>
                </c:pt>
                <c:pt idx="7">
                  <c:v>6</c:v>
                </c:pt>
                <c:pt idx="8">
                  <c:v>7.5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5</c:v>
                </c:pt>
                <c:pt idx="1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84-47E1-9B2E-041C16A828CA}"/>
            </c:ext>
          </c:extLst>
        </c:ser>
        <c:ser>
          <c:idx val="3"/>
          <c:order val="3"/>
          <c:tx>
            <c:strRef>
              <c:f>'3'!$F$28:$F$30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'3'!$F$31:$F$46</c:f>
              <c:numCache>
                <c:formatCode>General</c:formatCode>
                <c:ptCount val="16"/>
                <c:pt idx="2">
                  <c:v>8</c:v>
                </c:pt>
                <c:pt idx="3">
                  <c:v>4</c:v>
                </c:pt>
                <c:pt idx="4">
                  <c:v>8</c:v>
                </c:pt>
                <c:pt idx="5">
                  <c:v>5.5</c:v>
                </c:pt>
                <c:pt idx="6">
                  <c:v>8</c:v>
                </c:pt>
                <c:pt idx="7">
                  <c:v>6.5</c:v>
                </c:pt>
                <c:pt idx="8">
                  <c:v>7</c:v>
                </c:pt>
                <c:pt idx="9">
                  <c:v>6.5</c:v>
                </c:pt>
                <c:pt idx="10">
                  <c:v>6</c:v>
                </c:pt>
                <c:pt idx="11">
                  <c:v>3.5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84-47E1-9B2E-041C16A82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311679"/>
        <c:axId val="890595103"/>
      </c:lineChart>
      <c:catAx>
        <c:axId val="45531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90595103"/>
        <c:crosses val="autoZero"/>
        <c:auto val="1"/>
        <c:lblAlgn val="ctr"/>
        <c:lblOffset val="100"/>
        <c:noMultiLvlLbl val="0"/>
      </c:catAx>
      <c:valAx>
        <c:axId val="89059510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531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'4'!$C$30:$C$45</c:f>
              <c:numCache>
                <c:formatCode>General</c:formatCode>
                <c:ptCount val="16"/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6.5</c:v>
                </c:pt>
                <c:pt idx="10">
                  <c:v>6</c:v>
                </c:pt>
                <c:pt idx="11">
                  <c:v>4</c:v>
                </c:pt>
                <c:pt idx="12">
                  <c:v>5.5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4-452F-8013-515461C7E5BC}"/>
            </c:ext>
          </c:extLst>
        </c:ser>
        <c:ser>
          <c:idx val="1"/>
          <c:order val="1"/>
          <c:tx>
            <c:strRef>
              <c:f>'4'!$D$27:$D$29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'4'!$D$30:$D$45</c:f>
              <c:numCache>
                <c:formatCode>General</c:formatCode>
                <c:ptCount val="16"/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6.5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6.5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4-452F-8013-515461C7E5BC}"/>
            </c:ext>
          </c:extLst>
        </c:ser>
        <c:ser>
          <c:idx val="2"/>
          <c:order val="2"/>
          <c:tx>
            <c:strRef>
              <c:f>'4'!$E$27:$E$29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'4'!$E$30:$E$45</c:f>
              <c:numCache>
                <c:formatCode>General</c:formatCode>
                <c:ptCount val="16"/>
                <c:pt idx="2">
                  <c:v>9</c:v>
                </c:pt>
                <c:pt idx="3">
                  <c:v>5</c:v>
                </c:pt>
                <c:pt idx="4">
                  <c:v>8</c:v>
                </c:pt>
                <c:pt idx="5">
                  <c:v>7.5</c:v>
                </c:pt>
                <c:pt idx="6">
                  <c:v>8</c:v>
                </c:pt>
                <c:pt idx="7">
                  <c:v>7.5</c:v>
                </c:pt>
                <c:pt idx="8">
                  <c:v>6.5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6.5</c:v>
                </c:pt>
                <c:pt idx="13">
                  <c:v>7</c:v>
                </c:pt>
                <c:pt idx="14">
                  <c:v>8</c:v>
                </c:pt>
                <c:pt idx="1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14-452F-8013-515461C7E5BC}"/>
            </c:ext>
          </c:extLst>
        </c:ser>
        <c:ser>
          <c:idx val="3"/>
          <c:order val="3"/>
          <c:tx>
            <c:strRef>
              <c:f>'4'!$F$27:$F$29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'4'!$F$30:$F$45</c:f>
              <c:numCache>
                <c:formatCode>General</c:formatCode>
                <c:ptCount val="16"/>
                <c:pt idx="2">
                  <c:v>9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14-452F-8013-515461C7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809919"/>
        <c:axId val="454811583"/>
      </c:lineChart>
      <c:catAx>
        <c:axId val="45480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811583"/>
        <c:crosses val="autoZero"/>
        <c:auto val="1"/>
        <c:lblAlgn val="ctr"/>
        <c:lblOffset val="100"/>
        <c:noMultiLvlLbl val="0"/>
      </c:catAx>
      <c:valAx>
        <c:axId val="45481158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80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'5'!$C$30:$C$45</c:f>
              <c:numCache>
                <c:formatCode>General</c:formatCode>
                <c:ptCount val="16"/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7.5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7.5</c:v>
                </c:pt>
                <c:pt idx="13">
                  <c:v>8</c:v>
                </c:pt>
                <c:pt idx="14">
                  <c:v>9</c:v>
                </c:pt>
                <c:pt idx="1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4-48E7-AB61-CC4A5115C942}"/>
            </c:ext>
          </c:extLst>
        </c:ser>
        <c:ser>
          <c:idx val="1"/>
          <c:order val="1"/>
          <c:tx>
            <c:strRef>
              <c:f>'5'!$D$27:$D$29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'5'!$D$30:$D$45</c:f>
              <c:numCache>
                <c:formatCode>General</c:formatCode>
                <c:ptCount val="16"/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6.5</c:v>
                </c:pt>
                <c:pt idx="6">
                  <c:v>8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4-48E7-AB61-CC4A5115C942}"/>
            </c:ext>
          </c:extLst>
        </c:ser>
        <c:ser>
          <c:idx val="2"/>
          <c:order val="2"/>
          <c:tx>
            <c:strRef>
              <c:f>'5'!$E$27:$E$29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'5'!$E$30:$E$45</c:f>
              <c:numCache>
                <c:formatCode>General</c:formatCode>
                <c:ptCount val="16"/>
                <c:pt idx="2">
                  <c:v>6</c:v>
                </c:pt>
                <c:pt idx="3">
                  <c:v>7</c:v>
                </c:pt>
                <c:pt idx="4">
                  <c:v>8.5</c:v>
                </c:pt>
                <c:pt idx="5">
                  <c:v>7</c:v>
                </c:pt>
                <c:pt idx="6">
                  <c:v>9</c:v>
                </c:pt>
                <c:pt idx="7">
                  <c:v>6.5</c:v>
                </c:pt>
                <c:pt idx="8">
                  <c:v>8</c:v>
                </c:pt>
                <c:pt idx="9">
                  <c:v>3.5</c:v>
                </c:pt>
                <c:pt idx="10">
                  <c:v>6</c:v>
                </c:pt>
                <c:pt idx="11">
                  <c:v>2</c:v>
                </c:pt>
                <c:pt idx="12">
                  <c:v>4.5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64-48E7-AB61-CC4A5115C942}"/>
            </c:ext>
          </c:extLst>
        </c:ser>
        <c:ser>
          <c:idx val="3"/>
          <c:order val="3"/>
          <c:tx>
            <c:strRef>
              <c:f>'5'!$F$27:$F$29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'5'!$B$30:$B$45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'5'!$F$30:$F$45</c:f>
              <c:numCache>
                <c:formatCode>General</c:formatCode>
                <c:ptCount val="16"/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7.5</c:v>
                </c:pt>
                <c:pt idx="6">
                  <c:v>10</c:v>
                </c:pt>
                <c:pt idx="7">
                  <c:v>7</c:v>
                </c:pt>
                <c:pt idx="8">
                  <c:v>7.5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7</c:v>
                </c:pt>
                <c:pt idx="14">
                  <c:v>7.5</c:v>
                </c:pt>
                <c:pt idx="1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64-48E7-AB61-CC4A5115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420991"/>
        <c:axId val="1107421407"/>
      </c:lineChart>
      <c:catAx>
        <c:axId val="110742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7421407"/>
        <c:crosses val="autoZero"/>
        <c:auto val="1"/>
        <c:lblAlgn val="ctr"/>
        <c:lblOffset val="100"/>
        <c:noMultiLvlLbl val="0"/>
      </c:catAx>
      <c:valAx>
        <c:axId val="110742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7420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565150</xdr:colOff>
      <xdr:row>26</xdr:row>
      <xdr:rowOff>6350</xdr:rowOff>
    </xdr:from>
    <xdr:to>
      <xdr:col>24</xdr:col>
      <xdr:colOff>584200</xdr:colOff>
      <xdr:row>50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CE7C6BA-2C2F-EAC6-A2F2-87609D020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69850</xdr:colOff>
      <xdr:row>25</xdr:row>
      <xdr:rowOff>158750</xdr:rowOff>
    </xdr:from>
    <xdr:to>
      <xdr:col>24</xdr:col>
      <xdr:colOff>533400</xdr:colOff>
      <xdr:row>50</xdr:row>
      <xdr:rowOff>228600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8D4448-2A5D-55C6-2F14-764A5F272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539750</xdr:colOff>
      <xdr:row>26</xdr:row>
      <xdr:rowOff>184150</xdr:rowOff>
    </xdr:from>
    <xdr:to>
      <xdr:col>25</xdr:col>
      <xdr:colOff>139700</xdr:colOff>
      <xdr:row>52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5585FF-1E0C-FA99-F47A-55E96BB42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31750</xdr:colOff>
      <xdr:row>25</xdr:row>
      <xdr:rowOff>171450</xdr:rowOff>
    </xdr:from>
    <xdr:to>
      <xdr:col>25</xdr:col>
      <xdr:colOff>12700</xdr:colOff>
      <xdr:row>50</xdr:row>
      <xdr:rowOff>241300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7C49F9-1BCB-DEA7-DE26-788D323B2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488950</xdr:colOff>
      <xdr:row>26</xdr:row>
      <xdr:rowOff>6350</xdr:rowOff>
    </xdr:from>
    <xdr:to>
      <xdr:col>24</xdr:col>
      <xdr:colOff>571500</xdr:colOff>
      <xdr:row>51</xdr:row>
      <xdr:rowOff>228600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EBC1157-4BDC-2C1B-63E5-28D15E537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19" totalsRowShown="0" headerRowDxfId="53" dataDxfId="51" totalsRowDxfId="49" headerRowBorderDxfId="52" tableBorderDxfId="50">
  <tableColumns count="1">
    <tableColumn id="1" xr3:uid="{00000000-0010-0000-0000-000001000000}" name="Potential" dataDxfId="48" totalsRowDxfId="47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3"/>
  <sheetViews>
    <sheetView topLeftCell="A3" zoomScaleNormal="60" workbookViewId="0">
      <selection activeCell="C22" sqref="C22"/>
    </sheetView>
  </sheetViews>
  <sheetFormatPr baseColWidth="10" defaultColWidth="37.1640625" defaultRowHeight="15" x14ac:dyDescent="0.2"/>
  <cols>
    <col min="1" max="1" width="6.83203125" style="4" customWidth="1"/>
    <col min="2" max="2" width="30.5" style="24" customWidth="1"/>
    <col min="3" max="3" width="17.83203125" style="26" bestFit="1" customWidth="1"/>
    <col min="4" max="4" width="12.5" style="26" bestFit="1" customWidth="1"/>
    <col min="5" max="5" width="12.83203125" style="26" bestFit="1" customWidth="1"/>
    <col min="6" max="6" width="11.83203125" style="26" bestFit="1" customWidth="1"/>
    <col min="7" max="7" width="35.5" style="24" customWidth="1"/>
    <col min="8" max="16384" width="37.1640625" style="4"/>
  </cols>
  <sheetData>
    <row r="3" spans="2:9" ht="16" x14ac:dyDescent="0.2">
      <c r="C3" s="44"/>
    </row>
    <row r="7" spans="2:9" ht="26" x14ac:dyDescent="0.3">
      <c r="B7" s="59"/>
      <c r="D7" s="25"/>
    </row>
    <row r="8" spans="2:9" s="31" customFormat="1" ht="27" customHeight="1" x14ac:dyDescent="0.3">
      <c r="B8" s="58"/>
      <c r="C8" s="27"/>
      <c r="D8" s="28"/>
      <c r="E8" s="27"/>
      <c r="F8" s="27"/>
      <c r="G8" s="29"/>
      <c r="H8" s="30"/>
    </row>
    <row r="9" spans="2:9" ht="16" x14ac:dyDescent="0.2">
      <c r="B9" s="40" t="s">
        <v>84</v>
      </c>
      <c r="C9" s="40" t="s">
        <v>17</v>
      </c>
      <c r="D9" s="40" t="s">
        <v>19</v>
      </c>
      <c r="E9" s="40" t="s">
        <v>37</v>
      </c>
      <c r="F9" s="20" t="s">
        <v>25</v>
      </c>
      <c r="G9" s="20" t="s">
        <v>13</v>
      </c>
    </row>
    <row r="10" spans="2:9" ht="16" x14ac:dyDescent="0.2">
      <c r="B10" s="42"/>
      <c r="C10" s="42" t="s">
        <v>29</v>
      </c>
      <c r="D10" s="42" t="s">
        <v>28</v>
      </c>
      <c r="E10" s="42" t="s">
        <v>27</v>
      </c>
      <c r="F10" s="24" t="s">
        <v>26</v>
      </c>
      <c r="G10" s="66" t="s">
        <v>82</v>
      </c>
    </row>
    <row r="11" spans="2:9" ht="16" x14ac:dyDescent="0.2">
      <c r="B11" s="42"/>
      <c r="C11" s="43"/>
      <c r="D11" s="43"/>
      <c r="E11" s="43"/>
      <c r="G11" s="50" t="s">
        <v>42</v>
      </c>
    </row>
    <row r="12" spans="2:9" ht="16" x14ac:dyDescent="0.2">
      <c r="B12" s="42"/>
      <c r="C12" s="43"/>
      <c r="D12" s="43"/>
      <c r="E12" s="43"/>
      <c r="G12" s="50" t="s">
        <v>32</v>
      </c>
    </row>
    <row r="13" spans="2:9" x14ac:dyDescent="0.2">
      <c r="B13" s="42"/>
      <c r="C13" s="43"/>
      <c r="D13" s="43"/>
      <c r="E13" s="43"/>
      <c r="G13" s="48" t="s">
        <v>31</v>
      </c>
    </row>
    <row r="14" spans="2:9" x14ac:dyDescent="0.2">
      <c r="B14" s="11"/>
      <c r="C14" s="12"/>
      <c r="D14" s="12"/>
      <c r="E14" s="12"/>
      <c r="F14" s="47"/>
      <c r="G14" s="49"/>
    </row>
    <row r="15" spans="2:9" ht="26.25" customHeight="1" x14ac:dyDescent="0.2">
      <c r="B15" s="7" t="s">
        <v>86</v>
      </c>
      <c r="C15" s="15">
        <f>'1'!C47</f>
        <v>4.6071428571428568</v>
      </c>
      <c r="D15" s="15">
        <f>'1'!D47</f>
        <v>5.7857142857142856</v>
      </c>
      <c r="E15" s="15">
        <f>'1'!E47</f>
        <v>5.4642857142857144</v>
      </c>
      <c r="F15" s="15">
        <f>'1'!F47</f>
        <v>9.4285714285714288</v>
      </c>
      <c r="G15" s="15">
        <f>'1'!G47</f>
        <v>25.285714285714285</v>
      </c>
      <c r="H15" s="26"/>
      <c r="I15" s="26"/>
    </row>
    <row r="16" spans="2:9" ht="24" customHeight="1" x14ac:dyDescent="0.2">
      <c r="B16" s="7" t="s">
        <v>87</v>
      </c>
      <c r="C16" s="15">
        <f>'2'!C47</f>
        <v>6.7142857142857144</v>
      </c>
      <c r="D16" s="15">
        <f>'2'!D47</f>
        <v>6.1428571428571432</v>
      </c>
      <c r="E16" s="15">
        <f>'2'!E47</f>
        <v>6.2857142857142856</v>
      </c>
      <c r="F16" s="15">
        <f>'2'!F47</f>
        <v>12.928571428571429</v>
      </c>
      <c r="G16" s="15">
        <f>'2'!G47</f>
        <v>32.071428571428569</v>
      </c>
      <c r="H16" s="26"/>
      <c r="I16" s="26"/>
    </row>
    <row r="17" spans="2:12" ht="29.5" customHeight="1" x14ac:dyDescent="0.2">
      <c r="B17" s="7" t="s">
        <v>88</v>
      </c>
      <c r="C17" s="15">
        <f>'3'!C48</f>
        <v>6.0428571428571427</v>
      </c>
      <c r="D17" s="15">
        <f>'3'!D48</f>
        <v>5.1428571428571432</v>
      </c>
      <c r="E17" s="15">
        <f>'3'!E48</f>
        <v>5.4642857142857144</v>
      </c>
      <c r="F17" s="15">
        <f>'3'!F48</f>
        <v>11.571428571428571</v>
      </c>
      <c r="G17" s="15">
        <f>'3'!G48</f>
        <v>28.221428571428575</v>
      </c>
      <c r="H17" s="32"/>
      <c r="J17" s="16"/>
    </row>
    <row r="18" spans="2:12" ht="26.25" customHeight="1" x14ac:dyDescent="0.2">
      <c r="B18" s="7" t="s">
        <v>89</v>
      </c>
      <c r="C18" s="73">
        <f>'4'!C47</f>
        <v>6.4285714285714288</v>
      </c>
      <c r="D18" s="15">
        <f>'4'!D47</f>
        <v>6.7857142857142856</v>
      </c>
      <c r="E18" s="15">
        <f>'4'!E47</f>
        <v>6.8928571428571432</v>
      </c>
      <c r="F18" s="15">
        <f>'4'!F47</f>
        <v>13.785714285714286</v>
      </c>
      <c r="G18" s="15">
        <f>'4'!G47</f>
        <v>33.892857142857146</v>
      </c>
      <c r="H18" s="32"/>
      <c r="L18" s="16"/>
    </row>
    <row r="19" spans="2:12" ht="26.25" customHeight="1" x14ac:dyDescent="0.2">
      <c r="B19" s="7" t="s">
        <v>134</v>
      </c>
      <c r="C19" s="15">
        <f>'5'!C47</f>
        <v>7.6785714285714288</v>
      </c>
      <c r="D19" s="15">
        <f>'5'!D47</f>
        <v>5.3571428571428568</v>
      </c>
      <c r="E19" s="15">
        <f>'5'!E47</f>
        <v>6.0714285714285712</v>
      </c>
      <c r="F19" s="15">
        <f>'5'!F47</f>
        <v>14.142857142857142</v>
      </c>
      <c r="G19" s="74">
        <f>'5'!G47</f>
        <v>33.25</v>
      </c>
      <c r="H19" s="32"/>
      <c r="L19" s="16"/>
    </row>
    <row r="20" spans="2:12" ht="21" customHeight="1" x14ac:dyDescent="0.2">
      <c r="B20" s="34" t="s">
        <v>16</v>
      </c>
      <c r="C20" s="33"/>
      <c r="D20" s="33"/>
      <c r="E20" s="32"/>
      <c r="F20" s="32"/>
    </row>
    <row r="21" spans="2:12" ht="21" customHeight="1" x14ac:dyDescent="0.2">
      <c r="B21" s="4"/>
      <c r="D21" s="33"/>
      <c r="E21" s="32"/>
      <c r="F21" s="32"/>
      <c r="G21" s="38"/>
    </row>
    <row r="22" spans="2:12" ht="21" customHeight="1" x14ac:dyDescent="0.2">
      <c r="B22" s="4"/>
      <c r="D22" s="33"/>
      <c r="E22" s="32"/>
      <c r="F22" s="32"/>
      <c r="G22" s="34"/>
    </row>
    <row r="23" spans="2:12" ht="21" customHeight="1" x14ac:dyDescent="0.2">
      <c r="B23" s="4"/>
      <c r="D23" s="33"/>
      <c r="E23" s="32"/>
      <c r="F23" s="32"/>
    </row>
    <row r="24" spans="2:12" ht="16" x14ac:dyDescent="0.2">
      <c r="B24" s="1"/>
      <c r="C24" s="35"/>
      <c r="D24" s="35"/>
    </row>
    <row r="25" spans="2:12" ht="23.25" customHeight="1" x14ac:dyDescent="0.2">
      <c r="B25" s="1"/>
      <c r="C25" s="35"/>
      <c r="D25" s="35"/>
      <c r="E25" s="25"/>
      <c r="F25" s="25"/>
    </row>
    <row r="26" spans="2:12" ht="23.25" customHeight="1" x14ac:dyDescent="0.2">
      <c r="B26" s="41"/>
      <c r="C26" s="35"/>
      <c r="D26" s="35"/>
    </row>
    <row r="27" spans="2:12" ht="23.25" customHeight="1" x14ac:dyDescent="0.2">
      <c r="B27" s="4"/>
      <c r="C27" s="4"/>
    </row>
    <row r="28" spans="2:12" ht="23.25" customHeight="1" x14ac:dyDescent="0.2">
      <c r="B28" s="4"/>
      <c r="C28" s="20"/>
      <c r="D28" s="6"/>
      <c r="E28" s="6"/>
      <c r="F28" s="20"/>
      <c r="G28" s="20"/>
    </row>
    <row r="29" spans="2:12" ht="23.25" customHeight="1" x14ac:dyDescent="0.2">
      <c r="B29" s="20"/>
      <c r="C29" s="39"/>
      <c r="D29" s="39"/>
      <c r="E29" s="39"/>
      <c r="F29" s="39"/>
      <c r="G29" s="39"/>
    </row>
    <row r="30" spans="2:12" s="22" customFormat="1" ht="23.25" customHeight="1" x14ac:dyDescent="0.2">
      <c r="B30" s="20"/>
      <c r="C30" s="39"/>
      <c r="D30" s="39"/>
      <c r="E30" s="39"/>
      <c r="F30" s="39"/>
      <c r="G30" s="39"/>
    </row>
    <row r="31" spans="2:12" ht="23.25" customHeight="1" x14ac:dyDescent="0.2">
      <c r="B31" s="20"/>
      <c r="C31" s="39"/>
      <c r="D31" s="39"/>
      <c r="E31" s="39"/>
      <c r="F31" s="39"/>
      <c r="G31" s="39"/>
    </row>
    <row r="32" spans="2:12" ht="23.25" customHeight="1" x14ac:dyDescent="0.2">
      <c r="B32" s="20"/>
      <c r="C32" s="39"/>
      <c r="D32" s="39"/>
      <c r="E32" s="39"/>
      <c r="F32" s="39"/>
      <c r="G32" s="39"/>
    </row>
    <row r="33" spans="2:7" ht="23.25" customHeight="1" x14ac:dyDescent="0.2">
      <c r="B33" s="20"/>
      <c r="C33" s="39"/>
      <c r="D33" s="39"/>
      <c r="E33" s="39"/>
      <c r="F33" s="39"/>
      <c r="G33" s="48"/>
    </row>
    <row r="34" spans="2:7" ht="23.25" customHeight="1" x14ac:dyDescent="0.2">
      <c r="B34" s="20"/>
      <c r="C34" s="39"/>
      <c r="D34" s="39"/>
      <c r="E34" s="39"/>
      <c r="F34" s="39"/>
      <c r="G34" s="48"/>
    </row>
    <row r="35" spans="2:7" ht="23.25" customHeight="1" x14ac:dyDescent="0.2">
      <c r="B35" s="20"/>
      <c r="C35" s="39"/>
      <c r="D35" s="39"/>
      <c r="E35" s="39"/>
      <c r="F35" s="39"/>
      <c r="G35" s="48"/>
    </row>
    <row r="36" spans="2:7" ht="23.25" customHeight="1" x14ac:dyDescent="0.2">
      <c r="B36" s="20"/>
      <c r="C36" s="39"/>
      <c r="D36" s="39"/>
      <c r="E36" s="39"/>
      <c r="F36" s="39"/>
      <c r="G36" s="48"/>
    </row>
    <row r="37" spans="2:7" ht="23.25" customHeight="1" x14ac:dyDescent="0.2">
      <c r="B37" s="20"/>
      <c r="C37" s="39"/>
      <c r="D37" s="39"/>
      <c r="E37" s="39"/>
      <c r="F37" s="39"/>
      <c r="G37" s="48"/>
    </row>
    <row r="38" spans="2:7" ht="23.25" customHeight="1" x14ac:dyDescent="0.2">
      <c r="B38" s="20"/>
      <c r="C38" s="39"/>
      <c r="D38" s="39"/>
      <c r="E38" s="39"/>
      <c r="F38" s="39"/>
      <c r="G38" s="56"/>
    </row>
    <row r="39" spans="2:7" ht="16" x14ac:dyDescent="0.2">
      <c r="B39" s="20"/>
      <c r="C39" s="39"/>
      <c r="D39" s="39"/>
      <c r="E39" s="39"/>
      <c r="F39" s="39"/>
    </row>
    <row r="40" spans="2:7" ht="16" x14ac:dyDescent="0.2">
      <c r="C40" s="39"/>
    </row>
    <row r="41" spans="2:7" ht="18.75" customHeight="1" x14ac:dyDescent="0.2">
      <c r="C41" s="39"/>
    </row>
    <row r="42" spans="2:7" ht="18.75" customHeight="1" x14ac:dyDescent="0.2">
      <c r="B42" s="34"/>
      <c r="C42" s="39"/>
      <c r="D42" s="32"/>
      <c r="E42" s="32"/>
      <c r="F42" s="32"/>
      <c r="G42" s="34"/>
    </row>
    <row r="43" spans="2:7" ht="16" x14ac:dyDescent="0.2">
      <c r="C43" s="39"/>
    </row>
    <row r="56" spans="3:7" x14ac:dyDescent="0.2">
      <c r="C56" s="37"/>
      <c r="D56" s="37"/>
      <c r="E56" s="37"/>
      <c r="F56" s="37"/>
      <c r="G56" s="36"/>
    </row>
    <row r="57" spans="3:7" ht="23.5" customHeight="1" x14ac:dyDescent="0.2"/>
    <row r="58" spans="3:7" ht="23.5" customHeight="1" x14ac:dyDescent="0.2"/>
    <row r="59" spans="3:7" ht="33.75" customHeight="1" x14ac:dyDescent="0.2"/>
    <row r="62" spans="3:7" ht="17.25" customHeight="1" x14ac:dyDescent="0.2"/>
    <row r="63" spans="3:7" ht="15.75" customHeight="1" x14ac:dyDescent="0.2"/>
    <row r="73" spans="2:7" x14ac:dyDescent="0.2">
      <c r="B73" s="38"/>
      <c r="C73" s="37"/>
      <c r="D73" s="37"/>
      <c r="E73" s="37"/>
      <c r="F73" s="37"/>
      <c r="G73" s="36"/>
    </row>
    <row r="76" spans="2:7" ht="18.75" customHeight="1" x14ac:dyDescent="0.2"/>
    <row r="77" spans="2:7" x14ac:dyDescent="0.2">
      <c r="B77" s="38"/>
    </row>
    <row r="86" spans="2:7" ht="23.5" customHeight="1" x14ac:dyDescent="0.2"/>
    <row r="87" spans="2:7" ht="23.5" customHeight="1" x14ac:dyDescent="0.2"/>
    <row r="88" spans="2:7" ht="23.5" customHeight="1" x14ac:dyDescent="0.2"/>
    <row r="89" spans="2:7" ht="23.5" customHeight="1" x14ac:dyDescent="0.2"/>
    <row r="90" spans="2:7" ht="23.5" customHeight="1" x14ac:dyDescent="0.2">
      <c r="B90" s="38"/>
      <c r="C90" s="37"/>
      <c r="D90" s="37"/>
      <c r="E90" s="37"/>
      <c r="F90" s="37"/>
      <c r="G90" s="36"/>
    </row>
    <row r="91" spans="2:7" ht="26.25" customHeight="1" x14ac:dyDescent="0.2"/>
    <row r="92" spans="2:7" ht="14.5" customHeight="1" x14ac:dyDescent="0.2">
      <c r="B92" s="38"/>
    </row>
    <row r="93" spans="2:7" x14ac:dyDescent="0.2">
      <c r="B93" s="34"/>
    </row>
  </sheetData>
  <phoneticPr fontId="18" type="noConversion"/>
  <conditionalFormatting sqref="G10:G12">
    <cfRule type="cellIs" dxfId="46" priority="1" operator="lessThan">
      <formula>1</formula>
    </cfRule>
    <cfRule type="cellIs" dxfId="45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11:G13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2"/>
  <sheetViews>
    <sheetView topLeftCell="A25" zoomScaleNormal="60" workbookViewId="0">
      <selection activeCell="D16" sqref="D1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5" spans="2:6" ht="21" x14ac:dyDescent="0.25">
      <c r="B5" s="2" t="s">
        <v>44</v>
      </c>
      <c r="C5" s="3" t="s">
        <v>20</v>
      </c>
      <c r="D5" s="57"/>
      <c r="E5" s="60"/>
      <c r="F5" s="60"/>
    </row>
    <row r="6" spans="2:6" ht="21" x14ac:dyDescent="0.25">
      <c r="B6" s="2" t="s">
        <v>45</v>
      </c>
      <c r="C6" s="3" t="s">
        <v>113</v>
      </c>
      <c r="D6" s="67"/>
      <c r="E6" s="3"/>
      <c r="F6" s="3"/>
    </row>
    <row r="7" spans="2:6" ht="21" x14ac:dyDescent="0.25">
      <c r="B7" s="2" t="s">
        <v>46</v>
      </c>
      <c r="C7" s="3"/>
      <c r="D7" s="57"/>
      <c r="E7" s="3"/>
      <c r="F7" s="3"/>
    </row>
    <row r="8" spans="2:6" ht="21" x14ac:dyDescent="0.25">
      <c r="B8" s="2" t="s">
        <v>47</v>
      </c>
      <c r="C8" s="3"/>
      <c r="D8" s="57"/>
      <c r="E8" s="3"/>
      <c r="F8" s="3"/>
    </row>
    <row r="9" spans="2:6" ht="21" x14ac:dyDescent="0.25">
      <c r="B9" s="2" t="s">
        <v>48</v>
      </c>
      <c r="C9" s="3"/>
      <c r="D9" s="57"/>
      <c r="E9" s="3"/>
      <c r="F9" s="3"/>
    </row>
    <row r="10" spans="2:6" ht="21" x14ac:dyDescent="0.25">
      <c r="B10" s="2" t="s">
        <v>49</v>
      </c>
      <c r="C10" s="3"/>
      <c r="D10" s="57"/>
      <c r="E10" s="3"/>
      <c r="F10" s="3"/>
    </row>
    <row r="11" spans="2:6" ht="21" x14ac:dyDescent="0.25">
      <c r="B11" s="2" t="s">
        <v>50</v>
      </c>
      <c r="C11" s="3"/>
      <c r="D11" s="57"/>
      <c r="E11" s="3"/>
      <c r="F11" s="3"/>
    </row>
    <row r="12" spans="2:6" ht="21" x14ac:dyDescent="0.25">
      <c r="B12" s="2" t="s">
        <v>60</v>
      </c>
      <c r="C12" s="3"/>
      <c r="D12" s="57"/>
      <c r="E12" s="3"/>
      <c r="F12" s="3"/>
    </row>
    <row r="13" spans="2:6" ht="21" x14ac:dyDescent="0.25">
      <c r="B13" s="2" t="s">
        <v>51</v>
      </c>
      <c r="C13" s="3"/>
      <c r="D13" s="57"/>
      <c r="E13" s="3"/>
      <c r="F13" s="3"/>
    </row>
    <row r="14" spans="2:6" ht="21" x14ac:dyDescent="0.25">
      <c r="B14" s="2" t="s">
        <v>52</v>
      </c>
      <c r="C14" s="3"/>
      <c r="D14" s="57"/>
      <c r="E14" s="3"/>
      <c r="F14" s="3"/>
    </row>
    <row r="15" spans="2:6" ht="21" x14ac:dyDescent="0.25">
      <c r="B15" s="2" t="s">
        <v>104</v>
      </c>
      <c r="C15" s="57"/>
      <c r="D15" s="57"/>
      <c r="E15" s="3"/>
      <c r="F15" s="3"/>
    </row>
    <row r="16" spans="2:6" ht="21" x14ac:dyDescent="0.25">
      <c r="B16" s="2" t="s">
        <v>108</v>
      </c>
      <c r="C16" s="57"/>
      <c r="D16" s="57"/>
      <c r="E16" s="3"/>
      <c r="F16" s="3"/>
    </row>
    <row r="17" spans="2:7" ht="21" x14ac:dyDescent="0.25">
      <c r="B17" s="2"/>
      <c r="C17" s="57"/>
      <c r="D17" s="57"/>
      <c r="E17" s="3"/>
      <c r="F17" s="3"/>
    </row>
    <row r="18" spans="2:7" ht="21" x14ac:dyDescent="0.25">
      <c r="B18" s="2" t="s">
        <v>106</v>
      </c>
      <c r="C18" s="57"/>
      <c r="D18" s="57"/>
      <c r="E18" s="3"/>
      <c r="F18" s="3"/>
    </row>
    <row r="19" spans="2:7" ht="21" x14ac:dyDescent="0.25">
      <c r="B19" s="2" t="s">
        <v>55</v>
      </c>
      <c r="C19" s="57"/>
      <c r="D19" s="57"/>
      <c r="E19" s="3"/>
      <c r="F19" s="3"/>
    </row>
    <row r="20" spans="2:7" ht="21" x14ac:dyDescent="0.25">
      <c r="B20" s="2" t="s">
        <v>56</v>
      </c>
      <c r="C20" s="57"/>
      <c r="D20" s="64"/>
      <c r="E20" s="3"/>
      <c r="F20" s="3"/>
    </row>
    <row r="21" spans="2:7" ht="21" x14ac:dyDescent="0.25">
      <c r="B21" s="2" t="s">
        <v>57</v>
      </c>
      <c r="C21" s="57"/>
      <c r="D21" s="57"/>
      <c r="E21" s="3"/>
      <c r="F21" s="3"/>
    </row>
    <row r="22" spans="2:7" ht="21" x14ac:dyDescent="0.25">
      <c r="B22" s="2" t="s">
        <v>58</v>
      </c>
      <c r="C22" s="57"/>
      <c r="D22" s="57"/>
      <c r="E22" s="3"/>
      <c r="F22" s="3"/>
    </row>
    <row r="23" spans="2:7" s="5" customFormat="1" ht="17.25" customHeight="1" x14ac:dyDescent="0.25">
      <c r="B23" s="2" t="s">
        <v>59</v>
      </c>
      <c r="C23" s="57" t="s">
        <v>114</v>
      </c>
      <c r="D23" s="57"/>
      <c r="E23" s="3"/>
      <c r="F23" s="3"/>
      <c r="G23" s="4"/>
    </row>
    <row r="24" spans="2:7" s="5" customFormat="1" ht="19" customHeight="1" x14ac:dyDescent="0.25">
      <c r="B24" s="2"/>
      <c r="C24" s="3"/>
      <c r="D24" s="3"/>
      <c r="E24" s="3"/>
      <c r="F24" s="3"/>
      <c r="G24" s="4"/>
    </row>
    <row r="25" spans="2:7" s="5" customFormat="1" ht="21" x14ac:dyDescent="0.25">
      <c r="B25" s="2" t="s">
        <v>18</v>
      </c>
      <c r="C25" s="45">
        <v>14</v>
      </c>
      <c r="D25" s="3"/>
      <c r="E25" s="3"/>
      <c r="F25" s="3"/>
      <c r="G25" s="4"/>
    </row>
    <row r="26" spans="2:7" x14ac:dyDescent="0.2">
      <c r="B26" s="6"/>
    </row>
    <row r="27" spans="2:7" x14ac:dyDescent="0.2">
      <c r="B27" s="7" t="s">
        <v>12</v>
      </c>
      <c r="C27" s="7" t="s">
        <v>38</v>
      </c>
      <c r="D27" s="7" t="s">
        <v>39</v>
      </c>
      <c r="E27" s="46" t="s">
        <v>40</v>
      </c>
      <c r="F27" s="7" t="s">
        <v>41</v>
      </c>
      <c r="G27" s="40" t="s">
        <v>13</v>
      </c>
    </row>
    <row r="28" spans="2:7" x14ac:dyDescent="0.2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1" t="s">
        <v>30</v>
      </c>
    </row>
    <row r="29" spans="2:7" x14ac:dyDescent="0.2">
      <c r="B29" s="8"/>
      <c r="C29" s="9" t="s">
        <v>34</v>
      </c>
      <c r="D29" s="9" t="s">
        <v>34</v>
      </c>
      <c r="E29" s="9"/>
      <c r="F29" s="9" t="s">
        <v>35</v>
      </c>
      <c r="G29" s="51" t="s">
        <v>33</v>
      </c>
    </row>
    <row r="30" spans="2:7" x14ac:dyDescent="0.2">
      <c r="B30" s="8"/>
      <c r="C30" s="9"/>
      <c r="D30" s="9"/>
      <c r="E30" s="9"/>
      <c r="F30" s="9"/>
      <c r="G30" s="51" t="s">
        <v>32</v>
      </c>
    </row>
    <row r="31" spans="2:7" x14ac:dyDescent="0.2">
      <c r="B31" s="10"/>
      <c r="C31" s="11"/>
      <c r="D31" s="11"/>
      <c r="E31" s="11"/>
      <c r="F31" s="11"/>
      <c r="G31" s="52" t="s">
        <v>31</v>
      </c>
    </row>
    <row r="32" spans="2:7" x14ac:dyDescent="0.2">
      <c r="B32" s="11" t="s">
        <v>2</v>
      </c>
      <c r="C32" s="54">
        <v>4</v>
      </c>
      <c r="D32" s="54">
        <v>8</v>
      </c>
      <c r="E32" s="54">
        <v>6</v>
      </c>
      <c r="F32" s="54">
        <v>5</v>
      </c>
      <c r="G32" s="53"/>
    </row>
    <row r="33" spans="2:15" x14ac:dyDescent="0.2">
      <c r="B33" s="9" t="s">
        <v>83</v>
      </c>
      <c r="C33" s="55">
        <v>4</v>
      </c>
      <c r="D33" s="55">
        <v>7</v>
      </c>
      <c r="E33" s="55">
        <v>6</v>
      </c>
      <c r="F33" s="55">
        <v>5</v>
      </c>
      <c r="G33" s="13"/>
    </row>
    <row r="34" spans="2:15" x14ac:dyDescent="0.2">
      <c r="B34" s="9" t="s">
        <v>3</v>
      </c>
      <c r="C34" s="55">
        <v>5</v>
      </c>
      <c r="D34" s="55">
        <v>7</v>
      </c>
      <c r="E34" s="55">
        <v>6</v>
      </c>
      <c r="F34" s="55">
        <v>6</v>
      </c>
      <c r="G34" s="13"/>
    </row>
    <row r="35" spans="2:15" x14ac:dyDescent="0.2">
      <c r="B35" s="9" t="s">
        <v>4</v>
      </c>
      <c r="C35" s="55">
        <v>4</v>
      </c>
      <c r="D35" s="55">
        <v>4</v>
      </c>
      <c r="E35" s="55">
        <v>4.5</v>
      </c>
      <c r="F35" s="55">
        <v>4</v>
      </c>
      <c r="G35" s="13"/>
    </row>
    <row r="36" spans="2:15" x14ac:dyDescent="0.2">
      <c r="B36" s="9" t="s">
        <v>5</v>
      </c>
      <c r="C36" s="55">
        <v>6</v>
      </c>
      <c r="D36" s="55">
        <v>5</v>
      </c>
      <c r="E36" s="55">
        <v>7</v>
      </c>
      <c r="F36" s="55">
        <v>6</v>
      </c>
      <c r="G36" s="13"/>
    </row>
    <row r="37" spans="2:15" x14ac:dyDescent="0.2">
      <c r="B37" s="9" t="s">
        <v>6</v>
      </c>
      <c r="C37" s="55">
        <v>4.5</v>
      </c>
      <c r="D37" s="55">
        <v>4</v>
      </c>
      <c r="E37" s="55">
        <v>3</v>
      </c>
      <c r="F37" s="55">
        <v>3.5</v>
      </c>
      <c r="G37" s="13"/>
    </row>
    <row r="38" spans="2:15" x14ac:dyDescent="0.2">
      <c r="B38" s="9" t="s">
        <v>7</v>
      </c>
      <c r="C38" s="55">
        <v>7</v>
      </c>
      <c r="D38" s="55">
        <v>7</v>
      </c>
      <c r="E38" s="55">
        <v>7</v>
      </c>
      <c r="F38" s="55">
        <v>7</v>
      </c>
      <c r="G38" s="13"/>
    </row>
    <row r="39" spans="2:15" x14ac:dyDescent="0.2">
      <c r="B39" s="9" t="s">
        <v>8</v>
      </c>
      <c r="C39" s="55">
        <v>4</v>
      </c>
      <c r="D39" s="55">
        <v>4</v>
      </c>
      <c r="E39" s="55">
        <v>4</v>
      </c>
      <c r="F39" s="55">
        <v>4</v>
      </c>
      <c r="G39" s="13"/>
    </row>
    <row r="40" spans="2:15" x14ac:dyDescent="0.2">
      <c r="B40" s="9" t="s">
        <v>9</v>
      </c>
      <c r="C40" s="55">
        <v>3</v>
      </c>
      <c r="D40" s="55">
        <v>3</v>
      </c>
      <c r="E40" s="55">
        <v>3</v>
      </c>
      <c r="F40" s="55">
        <v>3</v>
      </c>
      <c r="G40" s="13"/>
      <c r="K40" s="35"/>
      <c r="L40" s="35"/>
      <c r="M40" s="35"/>
      <c r="N40" s="35"/>
      <c r="O40" s="35"/>
    </row>
    <row r="41" spans="2:15" x14ac:dyDescent="0.2">
      <c r="B41" s="9" t="s">
        <v>10</v>
      </c>
      <c r="C41" s="55">
        <v>5</v>
      </c>
      <c r="D41" s="55">
        <v>7</v>
      </c>
      <c r="E41" s="55">
        <v>7</v>
      </c>
      <c r="F41" s="55">
        <v>4</v>
      </c>
      <c r="G41" s="13"/>
      <c r="K41" s="35"/>
      <c r="L41" s="35"/>
      <c r="M41" s="35"/>
      <c r="N41" s="35"/>
      <c r="O41" s="35"/>
    </row>
    <row r="42" spans="2:15" x14ac:dyDescent="0.2">
      <c r="B42" s="9" t="s">
        <v>11</v>
      </c>
      <c r="C42" s="55">
        <v>5</v>
      </c>
      <c r="D42" s="55">
        <v>7</v>
      </c>
      <c r="E42" s="55">
        <v>7</v>
      </c>
      <c r="F42" s="55">
        <v>4</v>
      </c>
      <c r="G42" s="13"/>
      <c r="K42" s="35"/>
      <c r="L42" s="35"/>
      <c r="M42" s="35"/>
      <c r="N42" s="35"/>
      <c r="O42" s="35"/>
    </row>
    <row r="43" spans="2:15" x14ac:dyDescent="0.2">
      <c r="B43" s="9" t="s">
        <v>22</v>
      </c>
      <c r="C43" s="55">
        <v>5</v>
      </c>
      <c r="D43" s="55">
        <v>6</v>
      </c>
      <c r="E43" s="55">
        <v>6</v>
      </c>
      <c r="F43" s="55">
        <v>5</v>
      </c>
      <c r="G43" s="13"/>
      <c r="K43" s="35"/>
      <c r="L43" s="35"/>
      <c r="M43" s="35"/>
      <c r="N43" s="35"/>
      <c r="O43" s="35"/>
    </row>
    <row r="44" spans="2:15" x14ac:dyDescent="0.2">
      <c r="B44" s="9" t="s">
        <v>23</v>
      </c>
      <c r="C44" s="55">
        <v>4</v>
      </c>
      <c r="D44" s="55">
        <v>6</v>
      </c>
      <c r="E44" s="55">
        <v>4</v>
      </c>
      <c r="F44" s="55">
        <v>5</v>
      </c>
      <c r="G44" s="13"/>
      <c r="K44" s="35"/>
      <c r="L44" s="35"/>
      <c r="M44" s="35"/>
      <c r="N44" s="35"/>
      <c r="O44" s="35"/>
    </row>
    <row r="45" spans="2:15" x14ac:dyDescent="0.2">
      <c r="B45" s="9" t="s">
        <v>24</v>
      </c>
      <c r="C45" s="55">
        <v>4</v>
      </c>
      <c r="D45" s="55">
        <v>6</v>
      </c>
      <c r="E45" s="55">
        <v>6</v>
      </c>
      <c r="F45" s="55">
        <v>4.5</v>
      </c>
      <c r="G45" s="13"/>
      <c r="K45" s="35"/>
      <c r="L45" s="35"/>
      <c r="M45" s="35"/>
      <c r="N45" s="35"/>
      <c r="O45" s="35"/>
    </row>
    <row r="46" spans="2:15" x14ac:dyDescent="0.2">
      <c r="B46" s="9" t="s">
        <v>15</v>
      </c>
      <c r="C46" s="13">
        <f>SUM(C32:C45)</f>
        <v>64.5</v>
      </c>
      <c r="D46" s="13">
        <f>SUM(D32:D45)</f>
        <v>81</v>
      </c>
      <c r="E46" s="13">
        <f>SUM(E32:E45)</f>
        <v>76.5</v>
      </c>
      <c r="F46" s="13">
        <f>SUM(F32:F45)*2</f>
        <v>132</v>
      </c>
      <c r="G46" s="15">
        <f>SUM(C46:F46)/C25</f>
        <v>25.285714285714285</v>
      </c>
    </row>
    <row r="47" spans="2:15" x14ac:dyDescent="0.2">
      <c r="B47" s="14" t="s">
        <v>14</v>
      </c>
      <c r="C47" s="15">
        <f>C46/C25</f>
        <v>4.6071428571428568</v>
      </c>
      <c r="D47" s="15">
        <f>D46/C25</f>
        <v>5.7857142857142856</v>
      </c>
      <c r="E47" s="15">
        <f>E46/C25</f>
        <v>5.4642857142857144</v>
      </c>
      <c r="F47" s="15">
        <f>F46/C25</f>
        <v>9.4285714285714288</v>
      </c>
      <c r="G47" s="72">
        <f>SUM(C47:F47)</f>
        <v>25.285714285714285</v>
      </c>
    </row>
    <row r="49" spans="2:7" ht="21" x14ac:dyDescent="0.25">
      <c r="B49" s="2" t="s">
        <v>77</v>
      </c>
      <c r="F49" s="2" t="s">
        <v>72</v>
      </c>
    </row>
    <row r="50" spans="2:7" ht="21" x14ac:dyDescent="0.25">
      <c r="B50" s="2" t="s">
        <v>70</v>
      </c>
      <c r="C50" s="3"/>
      <c r="D50" s="3"/>
      <c r="E50" s="3"/>
      <c r="F50" s="2" t="s">
        <v>73</v>
      </c>
      <c r="G50" s="3"/>
    </row>
    <row r="51" spans="2:7" ht="21" x14ac:dyDescent="0.25">
      <c r="B51" s="2" t="s">
        <v>69</v>
      </c>
      <c r="C51" s="3"/>
      <c r="D51" s="3"/>
      <c r="E51" s="3"/>
      <c r="F51" s="3"/>
      <c r="G51" s="3"/>
    </row>
    <row r="52" spans="2:7" ht="21" x14ac:dyDescent="0.25">
      <c r="B52" s="2" t="s">
        <v>62</v>
      </c>
      <c r="C52" s="3"/>
      <c r="D52" s="3"/>
      <c r="E52" s="3"/>
      <c r="F52" s="3"/>
      <c r="G52" s="3"/>
    </row>
    <row r="53" spans="2:7" ht="21" x14ac:dyDescent="0.25">
      <c r="B53" s="2"/>
      <c r="C53" s="3"/>
      <c r="D53" s="3"/>
      <c r="E53" s="3"/>
      <c r="F53" s="3"/>
      <c r="G53" s="3"/>
    </row>
    <row r="54" spans="2:7" ht="21" x14ac:dyDescent="0.25">
      <c r="B54" s="2" t="s">
        <v>79</v>
      </c>
      <c r="C54" s="3"/>
      <c r="D54" s="3"/>
      <c r="E54" s="3"/>
      <c r="F54" s="2" t="s">
        <v>74</v>
      </c>
      <c r="G54" s="3"/>
    </row>
    <row r="55" spans="2:7" ht="21" x14ac:dyDescent="0.25">
      <c r="B55" s="2" t="s">
        <v>78</v>
      </c>
      <c r="C55" s="3"/>
      <c r="D55" s="3"/>
      <c r="E55" s="3"/>
      <c r="F55" s="3"/>
      <c r="G55" s="3"/>
    </row>
    <row r="56" spans="2:7" ht="21" x14ac:dyDescent="0.25">
      <c r="B56" s="2" t="s">
        <v>61</v>
      </c>
      <c r="C56" s="3"/>
      <c r="D56" s="3"/>
      <c r="E56" s="3"/>
      <c r="F56" s="2"/>
      <c r="G56" s="3"/>
    </row>
    <row r="57" spans="2:7" ht="21" x14ac:dyDescent="0.25">
      <c r="B57" s="2" t="s">
        <v>65</v>
      </c>
      <c r="C57" s="3"/>
      <c r="D57" s="3"/>
      <c r="E57" s="3"/>
      <c r="F57" s="2" t="s">
        <v>75</v>
      </c>
      <c r="G57" s="3"/>
    </row>
    <row r="58" spans="2:7" ht="21" x14ac:dyDescent="0.25">
      <c r="B58" s="2" t="s">
        <v>66</v>
      </c>
      <c r="C58" s="3"/>
      <c r="D58" s="3"/>
      <c r="E58" s="3"/>
      <c r="F58" s="3"/>
      <c r="G58" s="3"/>
    </row>
    <row r="59" spans="2:7" ht="21" x14ac:dyDescent="0.25">
      <c r="B59" s="2" t="s">
        <v>67</v>
      </c>
      <c r="C59" s="3"/>
      <c r="D59" s="3"/>
      <c r="E59" s="3"/>
      <c r="F59" s="3"/>
      <c r="G59" s="3"/>
    </row>
    <row r="60" spans="2:7" ht="21" x14ac:dyDescent="0.25">
      <c r="B60" s="2" t="s">
        <v>68</v>
      </c>
      <c r="C60" s="3"/>
      <c r="D60" s="3"/>
      <c r="E60" s="3"/>
      <c r="F60" s="2" t="s">
        <v>76</v>
      </c>
      <c r="G60" s="3" t="s">
        <v>90</v>
      </c>
    </row>
    <row r="61" spans="2:7" ht="21" x14ac:dyDescent="0.25">
      <c r="B61" s="2" t="s">
        <v>63</v>
      </c>
      <c r="C61" s="3"/>
      <c r="D61" s="3"/>
      <c r="E61" s="3"/>
      <c r="F61" s="3"/>
      <c r="G61" s="3"/>
    </row>
    <row r="62" spans="2:7" ht="21" x14ac:dyDescent="0.25">
      <c r="B62" s="2" t="s">
        <v>64</v>
      </c>
      <c r="C62" s="3"/>
      <c r="G62" s="3"/>
    </row>
    <row r="63" spans="2:7" ht="21" x14ac:dyDescent="0.25">
      <c r="D63" s="3"/>
      <c r="E63" s="3"/>
      <c r="F63" s="3"/>
      <c r="G63" s="3"/>
    </row>
    <row r="64" spans="2:7" ht="21" x14ac:dyDescent="0.25">
      <c r="B64" s="2" t="s">
        <v>71</v>
      </c>
      <c r="C64" s="3"/>
      <c r="D64" s="3"/>
      <c r="E64" s="3"/>
      <c r="F64" s="3"/>
      <c r="G64" s="3"/>
    </row>
    <row r="65" spans="2:7" ht="21" x14ac:dyDescent="0.25">
      <c r="B65" s="3"/>
      <c r="C65" s="3"/>
      <c r="D65" s="3"/>
      <c r="E65" s="3"/>
      <c r="F65" s="3"/>
      <c r="G65" s="2"/>
    </row>
    <row r="66" spans="2:7" ht="21" x14ac:dyDescent="0.25">
      <c r="B66" s="3"/>
      <c r="C66" s="3"/>
      <c r="G66" s="2"/>
    </row>
    <row r="67" spans="2:7" ht="21" x14ac:dyDescent="0.25">
      <c r="B67" s="68"/>
      <c r="C67" s="3"/>
    </row>
    <row r="68" spans="2:7" ht="21" x14ac:dyDescent="0.25">
      <c r="B68" s="3"/>
      <c r="D68" s="2"/>
      <c r="E68" s="2"/>
      <c r="F68" s="2"/>
    </row>
    <row r="69" spans="2:7" ht="21" x14ac:dyDescent="0.25">
      <c r="B69" s="69"/>
      <c r="C69" s="2"/>
      <c r="D69" s="3"/>
      <c r="E69" s="3"/>
      <c r="F69" s="3"/>
    </row>
    <row r="70" spans="2:7" ht="21" x14ac:dyDescent="0.25">
      <c r="B70" s="2"/>
      <c r="C70" s="3"/>
      <c r="D70" s="3"/>
      <c r="E70" s="3"/>
      <c r="F70" s="3"/>
    </row>
    <row r="71" spans="2:7" ht="21" x14ac:dyDescent="0.25">
      <c r="B71" s="3"/>
      <c r="C71" s="3"/>
      <c r="G71" s="17"/>
    </row>
    <row r="72" spans="2:7" ht="21" x14ac:dyDescent="0.25">
      <c r="B72" s="19"/>
      <c r="D72" s="3"/>
      <c r="E72" s="3"/>
      <c r="F72" s="3"/>
    </row>
    <row r="73" spans="2:7" x14ac:dyDescent="0.2">
      <c r="B73" s="18"/>
    </row>
    <row r="75" spans="2:7" ht="18.75" customHeight="1" x14ac:dyDescent="0.2"/>
    <row r="76" spans="2:7" ht="18.75" customHeight="1" x14ac:dyDescent="0.2"/>
    <row r="86" spans="2:7" x14ac:dyDescent="0.2">
      <c r="D86" s="22"/>
      <c r="E86" s="22"/>
      <c r="F86" s="22"/>
    </row>
    <row r="87" spans="2:7" x14ac:dyDescent="0.2">
      <c r="B87" s="4"/>
      <c r="C87" s="22"/>
      <c r="D87" s="22"/>
      <c r="E87" s="22"/>
      <c r="F87" s="22"/>
    </row>
    <row r="88" spans="2:7" x14ac:dyDescent="0.2">
      <c r="B88" s="4"/>
      <c r="C88" s="22"/>
      <c r="D88" s="4"/>
      <c r="E88" s="4"/>
      <c r="F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21"/>
      <c r="E90" s="21"/>
      <c r="F90" s="21"/>
      <c r="G90" s="4"/>
    </row>
    <row r="91" spans="2:7" x14ac:dyDescent="0.2">
      <c r="B91" s="4"/>
      <c r="C91" s="21"/>
      <c r="D91" s="4"/>
      <c r="E91" s="4"/>
      <c r="F91" s="4"/>
      <c r="G91" s="4"/>
    </row>
    <row r="92" spans="2:7" ht="23.5" customHeight="1" x14ac:dyDescent="0.2">
      <c r="B92" s="4"/>
      <c r="C92" s="4"/>
      <c r="D92" s="16"/>
      <c r="E92" s="16"/>
      <c r="F92" s="16"/>
      <c r="G92" s="4"/>
    </row>
    <row r="93" spans="2:7" ht="23.5" customHeight="1" x14ac:dyDescent="0.2">
      <c r="B93" s="16"/>
      <c r="C93" s="16"/>
      <c r="D93" s="16"/>
      <c r="E93" s="16"/>
      <c r="F93" s="16"/>
      <c r="G93" s="21"/>
    </row>
    <row r="94" spans="2:7" ht="33.75" customHeight="1" x14ac:dyDescent="0.2">
      <c r="B94" s="16"/>
      <c r="C94" s="16"/>
      <c r="D94" s="16"/>
      <c r="E94" s="16"/>
      <c r="F94" s="16"/>
      <c r="G94" s="4"/>
    </row>
    <row r="95" spans="2:7" x14ac:dyDescent="0.2">
      <c r="B95" s="16"/>
      <c r="C95" s="16"/>
      <c r="D95" s="4"/>
      <c r="E95" s="4"/>
      <c r="F95" s="4"/>
      <c r="G95" s="16"/>
    </row>
    <row r="96" spans="2:7" x14ac:dyDescent="0.2">
      <c r="B96" s="6"/>
      <c r="C96" s="4"/>
      <c r="D96" s="4"/>
      <c r="E96" s="4"/>
      <c r="F96" s="4"/>
      <c r="G96" s="16"/>
    </row>
    <row r="97" spans="2:7" x14ac:dyDescent="0.2">
      <c r="B97" s="4"/>
      <c r="C97" s="4"/>
      <c r="D97" s="4"/>
      <c r="E97" s="4"/>
      <c r="F97" s="4"/>
      <c r="G97" s="16"/>
    </row>
    <row r="98" spans="2:7" x14ac:dyDescent="0.2">
      <c r="B98" s="4"/>
      <c r="C98" s="4"/>
      <c r="D98" s="23"/>
      <c r="E98" s="23"/>
      <c r="F98" s="23"/>
      <c r="G98" s="4"/>
    </row>
    <row r="99" spans="2:7" x14ac:dyDescent="0.2">
      <c r="B99" s="4"/>
      <c r="C99" s="23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23"/>
      <c r="E102" s="23"/>
      <c r="F102" s="23"/>
      <c r="G102" s="4"/>
    </row>
    <row r="103" spans="2:7" x14ac:dyDescent="0.2">
      <c r="B103" s="4"/>
      <c r="C103" s="23"/>
      <c r="D103" s="23"/>
      <c r="E103" s="23"/>
      <c r="F103" s="23"/>
      <c r="G103" s="4"/>
    </row>
    <row r="104" spans="2:7" x14ac:dyDescent="0.2">
      <c r="B104" s="4"/>
      <c r="C104" s="23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1"/>
      <c r="E108" s="21"/>
      <c r="F108" s="21"/>
      <c r="G108" s="4"/>
    </row>
    <row r="109" spans="2:7" x14ac:dyDescent="0.2">
      <c r="B109" s="4"/>
      <c r="C109" s="21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21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6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23"/>
      <c r="E119" s="23"/>
      <c r="F119" s="23"/>
      <c r="G119" s="4"/>
    </row>
    <row r="120" spans="2:7" x14ac:dyDescent="0.2">
      <c r="B120" s="4"/>
      <c r="C120" s="23"/>
      <c r="D120" s="23"/>
      <c r="E120" s="23"/>
      <c r="F120" s="23"/>
      <c r="G120" s="4"/>
    </row>
    <row r="121" spans="2:7" x14ac:dyDescent="0.2">
      <c r="B121" s="4"/>
      <c r="C121" s="23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21"/>
      <c r="F125" s="21"/>
      <c r="G125" s="4"/>
    </row>
    <row r="126" spans="2:7" x14ac:dyDescent="0.2">
      <c r="B126" s="4"/>
      <c r="C126" s="21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G130" s="4"/>
    </row>
    <row r="131" spans="2:7" x14ac:dyDescent="0.2">
      <c r="G131" s="4"/>
    </row>
    <row r="132" spans="2:7" x14ac:dyDescent="0.2">
      <c r="G132" s="4"/>
    </row>
  </sheetData>
  <phoneticPr fontId="18" type="noConversion"/>
  <conditionalFormatting sqref="C25">
    <cfRule type="cellIs" dxfId="44" priority="8" operator="lessThan">
      <formula>1</formula>
    </cfRule>
    <cfRule type="cellIs" dxfId="43" priority="9" operator="lessThan">
      <formula>1</formula>
    </cfRule>
  </conditionalFormatting>
  <conditionalFormatting sqref="C32">
    <cfRule type="cellIs" dxfId="42" priority="13" operator="greaterThan">
      <formula>10</formula>
    </cfRule>
  </conditionalFormatting>
  <conditionalFormatting sqref="C32:F45">
    <cfRule type="cellIs" dxfId="41" priority="7" operator="lessThan">
      <formula>1</formula>
    </cfRule>
    <cfRule type="cellIs" dxfId="40" priority="10" operator="lessThan">
      <formula>1</formula>
    </cfRule>
    <cfRule type="cellIs" dxfId="39" priority="11" operator="lessThan">
      <formula>1</formula>
    </cfRule>
    <cfRule type="cellIs" dxfId="38" priority="12" operator="greaterThan">
      <formula>10</formula>
    </cfRule>
  </conditionalFormatting>
  <conditionalFormatting sqref="G28:G30">
    <cfRule type="cellIs" dxfId="37" priority="1" operator="lessThan">
      <formula>1</formula>
    </cfRule>
    <cfRule type="cellIs" dxfId="3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S127"/>
  <sheetViews>
    <sheetView topLeftCell="A31" zoomScale="84" zoomScaleNormal="60" workbookViewId="0">
      <selection activeCell="G56" sqref="G5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4" spans="2:7" x14ac:dyDescent="0.2">
      <c r="G4" s="71"/>
    </row>
    <row r="5" spans="2:7" x14ac:dyDescent="0.2">
      <c r="G5" s="70"/>
    </row>
    <row r="6" spans="2:7" ht="21" x14ac:dyDescent="0.25">
      <c r="B6" s="62" t="s">
        <v>44</v>
      </c>
      <c r="C6" s="65" t="s">
        <v>115</v>
      </c>
      <c r="D6" s="64"/>
    </row>
    <row r="7" spans="2:7" ht="21" x14ac:dyDescent="0.25">
      <c r="B7" s="2" t="s">
        <v>45</v>
      </c>
      <c r="C7" s="3" t="s">
        <v>95</v>
      </c>
      <c r="D7" s="67"/>
      <c r="E7" s="3"/>
      <c r="G7" s="70"/>
    </row>
    <row r="8" spans="2:7" ht="21" x14ac:dyDescent="0.25">
      <c r="B8" s="2" t="s">
        <v>46</v>
      </c>
      <c r="C8" s="3" t="s">
        <v>96</v>
      </c>
      <c r="D8" s="57"/>
      <c r="E8" s="3"/>
    </row>
    <row r="9" spans="2:7" ht="21" x14ac:dyDescent="0.25">
      <c r="B9" s="2" t="s">
        <v>47</v>
      </c>
      <c r="C9" s="3" t="s">
        <v>97</v>
      </c>
      <c r="D9" s="57"/>
      <c r="E9" s="3"/>
    </row>
    <row r="10" spans="2:7" ht="21" x14ac:dyDescent="0.25">
      <c r="B10" s="2" t="s">
        <v>48</v>
      </c>
      <c r="C10" s="3" t="s">
        <v>101</v>
      </c>
      <c r="D10" s="57"/>
      <c r="E10" s="3"/>
    </row>
    <row r="11" spans="2:7" ht="21" x14ac:dyDescent="0.25">
      <c r="B11" s="2" t="s">
        <v>49</v>
      </c>
      <c r="C11" s="3" t="s">
        <v>98</v>
      </c>
      <c r="D11" s="57"/>
      <c r="E11" s="3"/>
    </row>
    <row r="12" spans="2:7" ht="21" x14ac:dyDescent="0.25">
      <c r="B12" s="2" t="s">
        <v>50</v>
      </c>
      <c r="C12" s="3" t="s">
        <v>99</v>
      </c>
      <c r="D12" s="57"/>
      <c r="E12" s="3"/>
    </row>
    <row r="13" spans="2:7" ht="21" x14ac:dyDescent="0.25">
      <c r="B13" s="2" t="s">
        <v>60</v>
      </c>
      <c r="C13" s="3" t="s">
        <v>100</v>
      </c>
      <c r="D13" s="57"/>
      <c r="E13" s="3"/>
    </row>
    <row r="14" spans="2:7" ht="21" x14ac:dyDescent="0.25">
      <c r="B14" s="2" t="s">
        <v>51</v>
      </c>
      <c r="C14" s="3" t="s">
        <v>102</v>
      </c>
      <c r="D14" s="57"/>
      <c r="E14" s="3"/>
    </row>
    <row r="15" spans="2:7" ht="21" x14ac:dyDescent="0.25">
      <c r="B15" s="2" t="s">
        <v>52</v>
      </c>
      <c r="C15" s="3" t="s">
        <v>103</v>
      </c>
      <c r="D15" s="57"/>
      <c r="E15" s="3"/>
    </row>
    <row r="16" spans="2:7" ht="21" x14ac:dyDescent="0.25">
      <c r="B16" s="2" t="s">
        <v>104</v>
      </c>
      <c r="C16" s="57" t="s">
        <v>105</v>
      </c>
      <c r="D16" s="57"/>
      <c r="E16" s="3"/>
    </row>
    <row r="17" spans="2:19" ht="21" x14ac:dyDescent="0.25">
      <c r="B17" s="2" t="s">
        <v>108</v>
      </c>
      <c r="C17" s="57" t="s">
        <v>109</v>
      </c>
      <c r="D17" s="57"/>
      <c r="E17" s="3"/>
    </row>
    <row r="18" spans="2:19" ht="21" x14ac:dyDescent="0.25">
      <c r="B18" s="2"/>
      <c r="C18" s="57"/>
      <c r="D18" s="57"/>
      <c r="E18" s="3"/>
    </row>
    <row r="19" spans="2:19" ht="21" x14ac:dyDescent="0.25">
      <c r="B19" s="2" t="s">
        <v>106</v>
      </c>
      <c r="C19" s="57" t="s">
        <v>107</v>
      </c>
      <c r="D19" s="57"/>
      <c r="E19" s="3"/>
    </row>
    <row r="20" spans="2:19" ht="21" x14ac:dyDescent="0.25">
      <c r="B20" s="2" t="s">
        <v>55</v>
      </c>
      <c r="C20" s="57" t="s">
        <v>110</v>
      </c>
      <c r="D20" s="57"/>
      <c r="E20" s="3"/>
    </row>
    <row r="21" spans="2:19" ht="21" x14ac:dyDescent="0.25">
      <c r="B21" s="2"/>
      <c r="C21" s="57"/>
      <c r="D21" s="64"/>
      <c r="E21" s="3"/>
    </row>
    <row r="22" spans="2:19" ht="21" x14ac:dyDescent="0.25">
      <c r="B22" s="2" t="s">
        <v>57</v>
      </c>
      <c r="C22" s="57" t="s">
        <v>111</v>
      </c>
      <c r="D22" s="57"/>
      <c r="E22" s="3"/>
    </row>
    <row r="23" spans="2:19" ht="21" x14ac:dyDescent="0.25">
      <c r="B23" s="2" t="s">
        <v>58</v>
      </c>
      <c r="C23" s="57" t="s">
        <v>112</v>
      </c>
      <c r="D23" s="57"/>
      <c r="E23" s="3"/>
    </row>
    <row r="24" spans="2:19" s="5" customFormat="1" ht="20.25" customHeight="1" x14ac:dyDescent="0.25">
      <c r="B24" s="2" t="s">
        <v>59</v>
      </c>
      <c r="C24" s="57"/>
      <c r="D24" s="57"/>
      <c r="E24" s="3"/>
      <c r="F24" s="3"/>
      <c r="G24" s="4"/>
    </row>
    <row r="25" spans="2:19" s="5" customFormat="1" ht="21" x14ac:dyDescent="0.25">
      <c r="B25" s="2" t="s">
        <v>18</v>
      </c>
      <c r="C25" s="45">
        <v>14</v>
      </c>
      <c r="D25" s="3"/>
      <c r="E25" s="3"/>
      <c r="F25" s="3"/>
      <c r="G25" s="4"/>
    </row>
    <row r="26" spans="2:19" x14ac:dyDescent="0.2">
      <c r="B26" s="6"/>
    </row>
    <row r="27" spans="2:19" x14ac:dyDescent="0.2">
      <c r="B27" s="7" t="s">
        <v>12</v>
      </c>
      <c r="C27" s="7" t="s">
        <v>38</v>
      </c>
      <c r="D27" s="7" t="s">
        <v>39</v>
      </c>
      <c r="E27" s="46" t="s">
        <v>40</v>
      </c>
      <c r="F27" s="7" t="s">
        <v>41</v>
      </c>
      <c r="G27" s="40" t="s">
        <v>13</v>
      </c>
    </row>
    <row r="28" spans="2:19" ht="19" x14ac:dyDescent="0.25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1" t="s">
        <v>30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2:19" ht="19" x14ac:dyDescent="0.25">
      <c r="B29" s="8"/>
      <c r="C29" s="9" t="s">
        <v>34</v>
      </c>
      <c r="D29" s="9" t="s">
        <v>34</v>
      </c>
      <c r="E29" s="9"/>
      <c r="F29" s="9" t="s">
        <v>35</v>
      </c>
      <c r="G29" s="51" t="s">
        <v>33</v>
      </c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 ht="19" x14ac:dyDescent="0.25">
      <c r="B30" s="8"/>
      <c r="C30" s="9"/>
      <c r="D30" s="9"/>
      <c r="E30" s="9"/>
      <c r="F30" s="9"/>
      <c r="G30" s="51" t="s">
        <v>32</v>
      </c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19" x14ac:dyDescent="0.25">
      <c r="B31" s="10"/>
      <c r="C31" s="11"/>
      <c r="D31" s="11"/>
      <c r="E31" s="11"/>
      <c r="F31" s="11"/>
      <c r="G31" s="52" t="s">
        <v>31</v>
      </c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ht="19" x14ac:dyDescent="0.25">
      <c r="B32" s="11" t="s">
        <v>2</v>
      </c>
      <c r="C32" s="54">
        <v>8</v>
      </c>
      <c r="D32" s="54">
        <v>6</v>
      </c>
      <c r="E32" s="54">
        <v>6</v>
      </c>
      <c r="F32" s="54">
        <v>7</v>
      </c>
      <c r="G32" s="53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ht="19" x14ac:dyDescent="0.25">
      <c r="B33" s="9" t="s">
        <v>83</v>
      </c>
      <c r="C33" s="55">
        <v>6</v>
      </c>
      <c r="D33" s="55">
        <v>6</v>
      </c>
      <c r="E33" s="55">
        <v>6</v>
      </c>
      <c r="F33" s="55">
        <v>6</v>
      </c>
      <c r="G33" s="13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ht="19" x14ac:dyDescent="0.25">
      <c r="B34" s="9" t="s">
        <v>3</v>
      </c>
      <c r="C34" s="55">
        <v>6</v>
      </c>
      <c r="D34" s="55">
        <v>6</v>
      </c>
      <c r="E34" s="55">
        <v>6</v>
      </c>
      <c r="F34" s="55">
        <v>7</v>
      </c>
      <c r="G34" s="13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ht="19" x14ac:dyDescent="0.25">
      <c r="B35" s="9" t="s">
        <v>4</v>
      </c>
      <c r="C35" s="55">
        <v>7</v>
      </c>
      <c r="D35" s="55">
        <v>6</v>
      </c>
      <c r="E35" s="55">
        <v>7</v>
      </c>
      <c r="F35" s="55">
        <v>7</v>
      </c>
      <c r="G35" s="13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9" x14ac:dyDescent="0.25">
      <c r="B36" s="9" t="s">
        <v>5</v>
      </c>
      <c r="C36" s="55">
        <v>9</v>
      </c>
      <c r="D36" s="55">
        <v>10</v>
      </c>
      <c r="E36" s="55">
        <v>8</v>
      </c>
      <c r="F36" s="55">
        <v>10</v>
      </c>
      <c r="G36" s="13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ht="19" x14ac:dyDescent="0.25">
      <c r="B37" s="9" t="s">
        <v>6</v>
      </c>
      <c r="C37" s="55">
        <v>6</v>
      </c>
      <c r="D37" s="55">
        <v>6.5</v>
      </c>
      <c r="E37" s="55">
        <v>7.5</v>
      </c>
      <c r="F37" s="55">
        <v>6.5</v>
      </c>
      <c r="G37" s="13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ht="19" x14ac:dyDescent="0.25">
      <c r="B38" s="9" t="s">
        <v>7</v>
      </c>
      <c r="C38" s="55">
        <v>8</v>
      </c>
      <c r="D38" s="55">
        <v>7</v>
      </c>
      <c r="E38" s="55">
        <v>7.5</v>
      </c>
      <c r="F38" s="55">
        <v>7.5</v>
      </c>
      <c r="G38" s="13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x14ac:dyDescent="0.2">
      <c r="B39" s="9" t="s">
        <v>8</v>
      </c>
      <c r="C39" s="55">
        <v>8</v>
      </c>
      <c r="D39" s="55">
        <v>7</v>
      </c>
      <c r="E39" s="55">
        <v>7.5</v>
      </c>
      <c r="F39" s="55">
        <v>6.5</v>
      </c>
      <c r="G39" s="13"/>
      <c r="K39" s="35"/>
      <c r="L39" s="35"/>
      <c r="M39" s="35"/>
      <c r="N39" s="35"/>
      <c r="O39" s="35"/>
    </row>
    <row r="40" spans="2:19" x14ac:dyDescent="0.2">
      <c r="B40" s="9" t="s">
        <v>9</v>
      </c>
      <c r="C40" s="55">
        <v>5</v>
      </c>
      <c r="D40" s="55">
        <v>5</v>
      </c>
      <c r="E40" s="55">
        <v>5</v>
      </c>
      <c r="F40" s="55">
        <v>5</v>
      </c>
      <c r="G40" s="13"/>
      <c r="K40" s="35"/>
      <c r="L40" s="35"/>
      <c r="M40" s="35"/>
      <c r="N40" s="35"/>
      <c r="O40" s="35"/>
    </row>
    <row r="41" spans="2:19" x14ac:dyDescent="0.2">
      <c r="B41" s="9" t="s">
        <v>10</v>
      </c>
      <c r="C41" s="55">
        <v>6.5</v>
      </c>
      <c r="D41" s="55">
        <v>5</v>
      </c>
      <c r="E41" s="55">
        <v>4</v>
      </c>
      <c r="F41" s="55">
        <v>4</v>
      </c>
      <c r="G41" s="13"/>
      <c r="K41" s="35"/>
      <c r="L41" s="35"/>
      <c r="M41" s="35"/>
      <c r="N41" s="35"/>
      <c r="O41" s="35"/>
    </row>
    <row r="42" spans="2:19" x14ac:dyDescent="0.2">
      <c r="B42" s="9" t="s">
        <v>11</v>
      </c>
      <c r="C42" s="55">
        <v>4.5</v>
      </c>
      <c r="D42" s="55">
        <v>2</v>
      </c>
      <c r="E42" s="55">
        <v>2</v>
      </c>
      <c r="F42" s="55">
        <v>2</v>
      </c>
      <c r="G42" s="13"/>
      <c r="K42" s="35"/>
      <c r="L42" s="35"/>
      <c r="M42" s="35"/>
      <c r="N42" s="35"/>
      <c r="O42" s="35"/>
    </row>
    <row r="43" spans="2:19" x14ac:dyDescent="0.2">
      <c r="B43" s="9" t="s">
        <v>22</v>
      </c>
      <c r="C43" s="55">
        <v>7</v>
      </c>
      <c r="D43" s="55">
        <v>6</v>
      </c>
      <c r="E43" s="55">
        <v>6</v>
      </c>
      <c r="F43" s="55">
        <v>7</v>
      </c>
      <c r="G43" s="13"/>
      <c r="K43" s="35"/>
      <c r="L43" s="35"/>
      <c r="M43" s="35"/>
      <c r="N43" s="35"/>
      <c r="O43" s="35"/>
    </row>
    <row r="44" spans="2:19" x14ac:dyDescent="0.2">
      <c r="B44" s="9" t="s">
        <v>23</v>
      </c>
      <c r="C44" s="55">
        <v>7</v>
      </c>
      <c r="D44" s="55">
        <v>7</v>
      </c>
      <c r="E44" s="55">
        <v>8</v>
      </c>
      <c r="F44" s="55">
        <v>8</v>
      </c>
      <c r="G44" s="13"/>
      <c r="K44" s="35"/>
      <c r="L44" s="35"/>
      <c r="M44" s="35"/>
      <c r="N44" s="35"/>
      <c r="O44" s="35"/>
    </row>
    <row r="45" spans="2:19" x14ac:dyDescent="0.2">
      <c r="B45" s="9" t="s">
        <v>24</v>
      </c>
      <c r="C45" s="55">
        <v>6</v>
      </c>
      <c r="D45" s="55">
        <v>6.5</v>
      </c>
      <c r="E45" s="55">
        <v>7.5</v>
      </c>
      <c r="F45" s="55">
        <v>7</v>
      </c>
      <c r="G45" s="13"/>
      <c r="K45" s="35"/>
      <c r="L45" s="35"/>
      <c r="M45" s="35"/>
      <c r="N45" s="35"/>
      <c r="O45" s="35"/>
    </row>
    <row r="46" spans="2:19" x14ac:dyDescent="0.2">
      <c r="B46" s="9" t="s">
        <v>15</v>
      </c>
      <c r="C46" s="13">
        <f>SUM(C32:C45)</f>
        <v>94</v>
      </c>
      <c r="D46" s="13">
        <f>SUM(D32:D45)</f>
        <v>86</v>
      </c>
      <c r="E46" s="13">
        <f>SUM(E32:E45)</f>
        <v>88</v>
      </c>
      <c r="F46" s="13">
        <f>SUM(F32:F45)*2</f>
        <v>181</v>
      </c>
      <c r="G46" s="15">
        <f>SUM(C46:F46)/C25</f>
        <v>32.071428571428569</v>
      </c>
    </row>
    <row r="47" spans="2:19" x14ac:dyDescent="0.2">
      <c r="B47" s="14" t="s">
        <v>14</v>
      </c>
      <c r="C47" s="15">
        <f>C46/C25</f>
        <v>6.7142857142857144</v>
      </c>
      <c r="D47" s="15">
        <f>D46/C25</f>
        <v>6.1428571428571432</v>
      </c>
      <c r="E47" s="15">
        <f>E46/C25</f>
        <v>6.2857142857142856</v>
      </c>
      <c r="F47" s="15">
        <f>F46/C25</f>
        <v>12.928571428571429</v>
      </c>
      <c r="G47" s="72">
        <f>SUM(C47:F47)</f>
        <v>32.071428571428569</v>
      </c>
    </row>
    <row r="50" spans="2:7" ht="21" x14ac:dyDescent="0.25">
      <c r="B50" s="2" t="s">
        <v>77</v>
      </c>
      <c r="F50" s="2" t="s">
        <v>72</v>
      </c>
    </row>
    <row r="51" spans="2:7" ht="21" x14ac:dyDescent="0.25">
      <c r="B51" s="2" t="s">
        <v>70</v>
      </c>
      <c r="C51" s="57"/>
      <c r="D51" s="3"/>
      <c r="E51" s="3"/>
      <c r="F51" s="2" t="s">
        <v>73</v>
      </c>
      <c r="G51" s="3" t="s">
        <v>138</v>
      </c>
    </row>
    <row r="52" spans="2:7" ht="21" x14ac:dyDescent="0.25">
      <c r="B52" s="2" t="s">
        <v>69</v>
      </c>
      <c r="C52" s="3"/>
      <c r="D52" s="3"/>
      <c r="E52" s="3"/>
      <c r="F52" s="3"/>
      <c r="G52" s="3" t="s">
        <v>141</v>
      </c>
    </row>
    <row r="53" spans="2:7" ht="21" x14ac:dyDescent="0.25">
      <c r="B53" s="2" t="s">
        <v>62</v>
      </c>
      <c r="C53" s="57"/>
      <c r="D53" s="3"/>
      <c r="E53" s="3"/>
      <c r="F53" s="3"/>
      <c r="G53" s="3" t="s">
        <v>143</v>
      </c>
    </row>
    <row r="54" spans="2:7" ht="21" x14ac:dyDescent="0.25">
      <c r="B54" s="2" t="s">
        <v>79</v>
      </c>
      <c r="C54" s="3"/>
      <c r="D54" s="3"/>
      <c r="E54" s="3"/>
      <c r="F54" s="3"/>
      <c r="G54" s="3"/>
    </row>
    <row r="55" spans="2:7" ht="21" x14ac:dyDescent="0.25">
      <c r="B55" s="2" t="s">
        <v>78</v>
      </c>
      <c r="C55" s="3"/>
      <c r="D55" s="3"/>
      <c r="E55" s="3"/>
      <c r="F55" s="2" t="s">
        <v>74</v>
      </c>
      <c r="G55" s="3" t="s">
        <v>144</v>
      </c>
    </row>
    <row r="56" spans="2:7" ht="21" x14ac:dyDescent="0.25">
      <c r="B56" s="2" t="s">
        <v>80</v>
      </c>
      <c r="C56" s="3"/>
      <c r="D56" s="3"/>
      <c r="E56" s="3"/>
      <c r="F56" s="3"/>
      <c r="G56" s="3" t="s">
        <v>136</v>
      </c>
    </row>
    <row r="57" spans="2:7" ht="21" x14ac:dyDescent="0.25">
      <c r="B57" s="2" t="s">
        <v>65</v>
      </c>
      <c r="C57" s="3"/>
      <c r="D57" s="3"/>
      <c r="E57" s="3"/>
      <c r="F57" s="3"/>
      <c r="G57" s="3"/>
    </row>
    <row r="58" spans="2:7" ht="21" x14ac:dyDescent="0.25">
      <c r="B58" s="2" t="s">
        <v>66</v>
      </c>
      <c r="C58" s="3"/>
      <c r="D58" s="3"/>
      <c r="E58" s="3"/>
      <c r="F58" s="2" t="s">
        <v>75</v>
      </c>
      <c r="G58" s="3" t="s">
        <v>135</v>
      </c>
    </row>
    <row r="59" spans="2:7" ht="21" x14ac:dyDescent="0.25">
      <c r="B59" s="2" t="s">
        <v>67</v>
      </c>
      <c r="C59" s="3"/>
      <c r="D59" s="3"/>
      <c r="E59" s="3"/>
      <c r="F59" s="3"/>
      <c r="G59" s="3" t="s">
        <v>137</v>
      </c>
    </row>
    <row r="60" spans="2:7" ht="21" x14ac:dyDescent="0.25">
      <c r="B60" s="2" t="s">
        <v>68</v>
      </c>
      <c r="C60" s="3"/>
      <c r="D60" s="3"/>
      <c r="E60" s="3"/>
      <c r="F60" s="3"/>
      <c r="G60" s="3" t="s">
        <v>140</v>
      </c>
    </row>
    <row r="61" spans="2:7" ht="21" x14ac:dyDescent="0.25">
      <c r="B61" s="2" t="s">
        <v>63</v>
      </c>
      <c r="C61" s="3"/>
      <c r="D61" s="3"/>
      <c r="E61" s="3"/>
      <c r="F61" s="2" t="s">
        <v>76</v>
      </c>
      <c r="G61" s="3" t="s">
        <v>91</v>
      </c>
    </row>
    <row r="62" spans="2:7" ht="21" x14ac:dyDescent="0.25">
      <c r="B62" s="2" t="s">
        <v>64</v>
      </c>
      <c r="C62" s="3"/>
      <c r="D62" s="3"/>
      <c r="E62" s="3"/>
      <c r="F62" s="3"/>
      <c r="G62" s="3" t="s">
        <v>139</v>
      </c>
    </row>
    <row r="63" spans="2:7" ht="21" x14ac:dyDescent="0.25">
      <c r="B63" s="2"/>
      <c r="C63" s="3"/>
      <c r="D63" s="3"/>
      <c r="E63" s="3"/>
      <c r="F63" s="3"/>
      <c r="G63" s="3" t="s">
        <v>142</v>
      </c>
    </row>
    <row r="64" spans="2:7" ht="21" x14ac:dyDescent="0.25">
      <c r="B64" s="2" t="s">
        <v>71</v>
      </c>
      <c r="C64" s="3"/>
      <c r="D64" s="3"/>
      <c r="E64" s="3"/>
      <c r="F64" s="3"/>
      <c r="G64" s="3"/>
    </row>
    <row r="65" spans="2:7" ht="21" x14ac:dyDescent="0.25">
      <c r="B65" s="3"/>
      <c r="C65" s="3"/>
      <c r="D65" s="3"/>
      <c r="E65" s="3"/>
      <c r="F65" s="2"/>
      <c r="G65" s="3"/>
    </row>
    <row r="66" spans="2:7" ht="21" x14ac:dyDescent="0.25">
      <c r="B66" s="3"/>
      <c r="C66" s="3"/>
      <c r="D66" s="3"/>
      <c r="E66" s="3"/>
      <c r="F66" s="3"/>
      <c r="G66" s="3"/>
    </row>
    <row r="67" spans="2:7" ht="21" x14ac:dyDescent="0.25">
      <c r="B67" s="68"/>
      <c r="C67" s="3"/>
      <c r="D67" s="3"/>
      <c r="E67" s="3"/>
      <c r="F67" s="3"/>
      <c r="G67" s="3"/>
    </row>
    <row r="68" spans="2:7" ht="21" x14ac:dyDescent="0.25">
      <c r="B68" s="3"/>
      <c r="C68" s="3"/>
      <c r="D68" s="3"/>
      <c r="E68" s="3"/>
      <c r="F68" s="3"/>
      <c r="G68" s="2"/>
    </row>
    <row r="69" spans="2:7" ht="18.75" customHeight="1" x14ac:dyDescent="0.25">
      <c r="B69" s="69"/>
      <c r="C69" s="2"/>
      <c r="D69" s="2"/>
      <c r="E69" s="2"/>
      <c r="F69" s="2"/>
    </row>
    <row r="70" spans="2:7" ht="18.75" customHeight="1" x14ac:dyDescent="0.2"/>
    <row r="73" spans="2:7" x14ac:dyDescent="0.2">
      <c r="G73" s="17"/>
    </row>
    <row r="80" spans="2:7" x14ac:dyDescent="0.2">
      <c r="B80" s="4"/>
      <c r="C80" s="22"/>
      <c r="D80" s="22"/>
      <c r="E80" s="22"/>
      <c r="F80" s="22"/>
    </row>
    <row r="81" spans="2:7" x14ac:dyDescent="0.2">
      <c r="B81" s="4"/>
      <c r="C81" s="22"/>
      <c r="D81" s="22"/>
      <c r="E81" s="22"/>
      <c r="F81" s="22"/>
    </row>
    <row r="82" spans="2:7" x14ac:dyDescent="0.2">
      <c r="B82" s="4"/>
      <c r="C82" s="4"/>
      <c r="D82" s="4"/>
      <c r="E82" s="4"/>
      <c r="F82" s="4"/>
    </row>
    <row r="83" spans="2:7" x14ac:dyDescent="0.2">
      <c r="B83" s="4"/>
      <c r="C83" s="4"/>
      <c r="D83" s="4"/>
      <c r="E83" s="4"/>
      <c r="F83" s="4"/>
    </row>
    <row r="84" spans="2:7" x14ac:dyDescent="0.2">
      <c r="B84" s="4"/>
      <c r="C84" s="21"/>
      <c r="D84" s="21"/>
      <c r="E84" s="21"/>
      <c r="F84" s="21"/>
      <c r="G84" s="4"/>
    </row>
    <row r="85" spans="2:7" x14ac:dyDescent="0.2">
      <c r="B85" s="4"/>
      <c r="C85" s="4"/>
      <c r="D85" s="4"/>
      <c r="E85" s="4"/>
      <c r="F85" s="4"/>
      <c r="G85" s="4"/>
    </row>
    <row r="86" spans="2:7" ht="23.5" customHeight="1" x14ac:dyDescent="0.2">
      <c r="B86" s="16"/>
      <c r="C86" s="16"/>
      <c r="D86" s="16"/>
      <c r="E86" s="16"/>
      <c r="F86" s="16"/>
      <c r="G86" s="4"/>
    </row>
    <row r="87" spans="2:7" ht="23.5" customHeight="1" x14ac:dyDescent="0.2">
      <c r="B87" s="16"/>
      <c r="C87" s="16"/>
      <c r="D87" s="16"/>
      <c r="E87" s="16"/>
      <c r="F87" s="16"/>
      <c r="G87" s="4"/>
    </row>
    <row r="88" spans="2:7" ht="33.75" customHeight="1" x14ac:dyDescent="0.2">
      <c r="B88" s="16"/>
      <c r="C88" s="16"/>
      <c r="D88" s="16"/>
      <c r="E88" s="16"/>
      <c r="F88" s="16"/>
      <c r="G88" s="21"/>
    </row>
    <row r="89" spans="2:7" x14ac:dyDescent="0.2">
      <c r="B89" s="6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16"/>
    </row>
    <row r="91" spans="2:7" x14ac:dyDescent="0.2">
      <c r="B91" s="4"/>
      <c r="C91" s="4"/>
      <c r="D91" s="4"/>
      <c r="E91" s="4"/>
      <c r="F91" s="4"/>
      <c r="G91" s="16"/>
    </row>
    <row r="92" spans="2:7" x14ac:dyDescent="0.2">
      <c r="B92" s="4"/>
      <c r="C92" s="23"/>
      <c r="D92" s="23"/>
      <c r="E92" s="23"/>
      <c r="F92" s="23"/>
      <c r="G92" s="16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23"/>
      <c r="D96" s="23"/>
      <c r="E96" s="23"/>
      <c r="F96" s="23"/>
      <c r="G96" s="4"/>
    </row>
    <row r="97" spans="2:7" x14ac:dyDescent="0.2">
      <c r="B97" s="4"/>
      <c r="C97" s="23"/>
      <c r="D97" s="23"/>
      <c r="E97" s="23"/>
      <c r="F97" s="23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21"/>
      <c r="D102" s="21"/>
      <c r="E102" s="21"/>
      <c r="F102" s="21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6"/>
      <c r="C106" s="4"/>
      <c r="D106" s="4"/>
      <c r="E106" s="4"/>
      <c r="F106" s="4"/>
      <c r="G106" s="21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23"/>
      <c r="D113" s="23"/>
      <c r="E113" s="23"/>
      <c r="F113" s="23"/>
      <c r="G113" s="4"/>
    </row>
    <row r="114" spans="2:7" x14ac:dyDescent="0.2">
      <c r="B114" s="4"/>
      <c r="C114" s="23"/>
      <c r="D114" s="23"/>
      <c r="E114" s="23"/>
      <c r="F114" s="23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21"/>
      <c r="D119" s="4"/>
      <c r="E119" s="21"/>
      <c r="F119" s="21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G124" s="4"/>
    </row>
    <row r="125" spans="2:7" x14ac:dyDescent="0.2">
      <c r="G125" s="4"/>
    </row>
    <row r="126" spans="2:7" x14ac:dyDescent="0.2">
      <c r="G126" s="4"/>
    </row>
    <row r="127" spans="2:7" x14ac:dyDescent="0.2">
      <c r="G127" s="4"/>
    </row>
  </sheetData>
  <phoneticPr fontId="18" type="noConversion"/>
  <conditionalFormatting sqref="C25">
    <cfRule type="cellIs" dxfId="35" priority="8" operator="lessThan">
      <formula>1</formula>
    </cfRule>
    <cfRule type="cellIs" dxfId="34" priority="9" operator="lessThan">
      <formula>1</formula>
    </cfRule>
  </conditionalFormatting>
  <conditionalFormatting sqref="C32">
    <cfRule type="cellIs" dxfId="33" priority="13" operator="greaterThan">
      <formula>10</formula>
    </cfRule>
  </conditionalFormatting>
  <conditionalFormatting sqref="C32:F45">
    <cfRule type="cellIs" dxfId="32" priority="7" operator="lessThan">
      <formula>1</formula>
    </cfRule>
    <cfRule type="cellIs" dxfId="31" priority="10" operator="lessThan">
      <formula>1</formula>
    </cfRule>
    <cfRule type="cellIs" dxfId="30" priority="11" operator="lessThan">
      <formula>1</formula>
    </cfRule>
    <cfRule type="cellIs" dxfId="29" priority="12" operator="greaterThan">
      <formula>10</formula>
    </cfRule>
  </conditionalFormatting>
  <conditionalFormatting sqref="G28:G30">
    <cfRule type="cellIs" dxfId="28" priority="1" operator="lessThan">
      <formula>1</formula>
    </cfRule>
    <cfRule type="cellIs" dxfId="27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122"/>
  <sheetViews>
    <sheetView topLeftCell="A31" zoomScale="83" zoomScaleNormal="60" workbookViewId="0">
      <selection activeCell="G66" sqref="G6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6" spans="2:6" ht="21" x14ac:dyDescent="0.25">
      <c r="B6" s="2" t="s">
        <v>44</v>
      </c>
      <c r="C6" s="3" t="s">
        <v>116</v>
      </c>
      <c r="D6" s="57"/>
      <c r="E6" s="60"/>
      <c r="F6" s="60"/>
    </row>
    <row r="7" spans="2:6" ht="21" x14ac:dyDescent="0.25">
      <c r="B7" s="2" t="s">
        <v>45</v>
      </c>
      <c r="C7" s="3" t="s">
        <v>95</v>
      </c>
      <c r="D7" s="67"/>
      <c r="E7" s="3"/>
      <c r="F7" s="3"/>
    </row>
    <row r="8" spans="2:6" ht="21" x14ac:dyDescent="0.25">
      <c r="B8" s="2" t="s">
        <v>46</v>
      </c>
      <c r="C8" s="3" t="s">
        <v>96</v>
      </c>
      <c r="D8" s="57"/>
      <c r="E8" s="3"/>
      <c r="F8" s="3"/>
    </row>
    <row r="9" spans="2:6" ht="21" x14ac:dyDescent="0.25">
      <c r="B9" s="2" t="s">
        <v>47</v>
      </c>
      <c r="C9" s="3" t="s">
        <v>117</v>
      </c>
      <c r="D9" s="57"/>
      <c r="E9" s="3"/>
      <c r="F9" s="3"/>
    </row>
    <row r="10" spans="2:6" ht="21" x14ac:dyDescent="0.25">
      <c r="B10" s="2" t="s">
        <v>48</v>
      </c>
      <c r="C10" s="3" t="s">
        <v>101</v>
      </c>
      <c r="D10" s="57"/>
      <c r="E10" s="3"/>
      <c r="F10" s="3"/>
    </row>
    <row r="11" spans="2:6" ht="21" x14ac:dyDescent="0.25">
      <c r="B11" s="2" t="s">
        <v>49</v>
      </c>
      <c r="C11" s="3" t="s">
        <v>118</v>
      </c>
      <c r="D11" s="57"/>
      <c r="E11" s="3"/>
      <c r="F11" s="3"/>
    </row>
    <row r="12" spans="2:6" ht="21" x14ac:dyDescent="0.25">
      <c r="B12" s="2" t="s">
        <v>50</v>
      </c>
      <c r="C12" s="3" t="s">
        <v>99</v>
      </c>
      <c r="D12" s="57"/>
      <c r="E12" s="3"/>
      <c r="F12" s="3"/>
    </row>
    <row r="13" spans="2:6" ht="21" x14ac:dyDescent="0.25">
      <c r="B13" s="2" t="s">
        <v>60</v>
      </c>
      <c r="C13" s="3" t="s">
        <v>100</v>
      </c>
      <c r="D13" s="57"/>
      <c r="E13" s="3"/>
      <c r="F13" s="3"/>
    </row>
    <row r="14" spans="2:6" ht="21" x14ac:dyDescent="0.25">
      <c r="B14" s="2" t="s">
        <v>51</v>
      </c>
      <c r="C14" s="3" t="s">
        <v>102</v>
      </c>
      <c r="D14" s="57"/>
      <c r="E14" s="3"/>
      <c r="F14" s="3"/>
    </row>
    <row r="15" spans="2:6" ht="21" x14ac:dyDescent="0.25">
      <c r="B15" s="2" t="s">
        <v>52</v>
      </c>
      <c r="C15" s="3" t="s">
        <v>103</v>
      </c>
      <c r="D15" s="57"/>
      <c r="E15" s="3"/>
      <c r="F15" s="3"/>
    </row>
    <row r="16" spans="2:6" ht="21" x14ac:dyDescent="0.25">
      <c r="B16" s="2" t="s">
        <v>104</v>
      </c>
      <c r="C16" s="57" t="s">
        <v>119</v>
      </c>
      <c r="D16" s="57"/>
      <c r="E16" s="3"/>
      <c r="F16" s="3"/>
    </row>
    <row r="17" spans="1:7" ht="21" x14ac:dyDescent="0.25">
      <c r="B17" s="2" t="s">
        <v>108</v>
      </c>
      <c r="C17" s="57" t="s">
        <v>120</v>
      </c>
      <c r="D17" s="57"/>
      <c r="E17" s="3"/>
      <c r="F17" s="3"/>
    </row>
    <row r="18" spans="1:7" ht="21" x14ac:dyDescent="0.25">
      <c r="B18" s="2"/>
      <c r="C18" s="57"/>
      <c r="D18" s="57"/>
      <c r="E18" s="3"/>
      <c r="F18" s="3"/>
    </row>
    <row r="19" spans="1:7" ht="21" x14ac:dyDescent="0.25">
      <c r="B19" s="2" t="s">
        <v>106</v>
      </c>
      <c r="C19" s="57" t="s">
        <v>107</v>
      </c>
      <c r="D19" s="57"/>
      <c r="E19" s="3"/>
      <c r="F19" s="3"/>
    </row>
    <row r="20" spans="1:7" ht="21" x14ac:dyDescent="0.25">
      <c r="B20" s="2" t="s">
        <v>55</v>
      </c>
      <c r="C20" s="57" t="s">
        <v>110</v>
      </c>
      <c r="D20" s="57"/>
      <c r="E20" s="3"/>
      <c r="F20" s="3"/>
    </row>
    <row r="21" spans="1:7" ht="21" x14ac:dyDescent="0.25">
      <c r="B21" s="2" t="s">
        <v>56</v>
      </c>
      <c r="C21" s="57"/>
      <c r="D21" s="64"/>
      <c r="E21" s="3"/>
      <c r="F21" s="3"/>
    </row>
    <row r="22" spans="1:7" ht="21" x14ac:dyDescent="0.25">
      <c r="B22" s="2" t="s">
        <v>57</v>
      </c>
      <c r="C22" s="57" t="s">
        <v>111</v>
      </c>
      <c r="D22" s="57"/>
      <c r="E22" s="3"/>
      <c r="F22" s="3"/>
    </row>
    <row r="23" spans="1:7" ht="21" x14ac:dyDescent="0.25">
      <c r="B23" s="2" t="s">
        <v>58</v>
      </c>
      <c r="C23" s="57" t="s">
        <v>112</v>
      </c>
      <c r="D23" s="57"/>
      <c r="E23" s="3"/>
      <c r="F23" s="3"/>
    </row>
    <row r="24" spans="1:7" ht="21" x14ac:dyDescent="0.25">
      <c r="A24" s="5"/>
      <c r="B24" s="2" t="s">
        <v>59</v>
      </c>
      <c r="C24" s="57"/>
      <c r="D24" s="57"/>
      <c r="E24" s="3"/>
      <c r="F24" s="3"/>
    </row>
    <row r="25" spans="1:7" s="5" customFormat="1" ht="27" customHeight="1" x14ac:dyDescent="0.25">
      <c r="B25" s="2"/>
      <c r="C25" s="3"/>
      <c r="D25" s="3"/>
      <c r="E25" s="3"/>
      <c r="F25" s="3"/>
      <c r="G25" s="4"/>
    </row>
    <row r="26" spans="1:7" s="5" customFormat="1" ht="21" x14ac:dyDescent="0.25">
      <c r="B26" s="2" t="s">
        <v>18</v>
      </c>
      <c r="C26" s="45">
        <v>14</v>
      </c>
      <c r="D26" s="3"/>
      <c r="E26" s="3"/>
      <c r="F26" s="3"/>
      <c r="G26" s="4"/>
    </row>
    <row r="27" spans="1:7" x14ac:dyDescent="0.2">
      <c r="B27" s="6"/>
    </row>
    <row r="28" spans="1:7" x14ac:dyDescent="0.2">
      <c r="B28" s="7" t="s">
        <v>12</v>
      </c>
      <c r="C28" s="7" t="s">
        <v>38</v>
      </c>
      <c r="D28" s="7" t="s">
        <v>39</v>
      </c>
      <c r="E28" s="46" t="s">
        <v>40</v>
      </c>
      <c r="F28" s="7" t="s">
        <v>41</v>
      </c>
      <c r="G28" s="40" t="s">
        <v>13</v>
      </c>
    </row>
    <row r="29" spans="1:7" x14ac:dyDescent="0.2">
      <c r="B29" s="8"/>
      <c r="C29" s="9" t="s">
        <v>0</v>
      </c>
      <c r="D29" s="9" t="s">
        <v>1</v>
      </c>
      <c r="E29" s="9" t="s">
        <v>36</v>
      </c>
      <c r="F29" s="9" t="s">
        <v>21</v>
      </c>
      <c r="G29" s="51" t="s">
        <v>30</v>
      </c>
    </row>
    <row r="30" spans="1:7" x14ac:dyDescent="0.2">
      <c r="B30" s="8"/>
      <c r="C30" s="9" t="s">
        <v>34</v>
      </c>
      <c r="D30" s="9" t="s">
        <v>34</v>
      </c>
      <c r="E30" s="9"/>
      <c r="F30" s="9" t="s">
        <v>35</v>
      </c>
      <c r="G30" s="51" t="s">
        <v>33</v>
      </c>
    </row>
    <row r="31" spans="1:7" x14ac:dyDescent="0.2">
      <c r="B31" s="8"/>
      <c r="C31" s="9"/>
      <c r="D31" s="9"/>
      <c r="E31" s="9"/>
      <c r="F31" s="9"/>
      <c r="G31" s="51" t="s">
        <v>32</v>
      </c>
    </row>
    <row r="32" spans="1:7" x14ac:dyDescent="0.2">
      <c r="B32" s="10"/>
      <c r="C32" s="11"/>
      <c r="D32" s="11"/>
      <c r="E32" s="11"/>
      <c r="F32" s="11"/>
      <c r="G32" s="52" t="s">
        <v>31</v>
      </c>
    </row>
    <row r="33" spans="2:7" x14ac:dyDescent="0.2">
      <c r="B33" s="11" t="s">
        <v>2</v>
      </c>
      <c r="C33" s="54">
        <v>7</v>
      </c>
      <c r="D33" s="54">
        <v>6</v>
      </c>
      <c r="E33" s="54">
        <v>7</v>
      </c>
      <c r="F33" s="54">
        <v>8</v>
      </c>
      <c r="G33" s="53"/>
    </row>
    <row r="34" spans="2:7" x14ac:dyDescent="0.2">
      <c r="B34" s="9" t="s">
        <v>83</v>
      </c>
      <c r="C34" s="55">
        <v>6</v>
      </c>
      <c r="D34" s="55">
        <v>4</v>
      </c>
      <c r="E34" s="55">
        <v>5</v>
      </c>
      <c r="F34" s="55">
        <v>4</v>
      </c>
      <c r="G34" s="13"/>
    </row>
    <row r="35" spans="2:7" x14ac:dyDescent="0.2">
      <c r="B35" s="9" t="s">
        <v>3</v>
      </c>
      <c r="C35" s="55">
        <v>6</v>
      </c>
      <c r="D35" s="55">
        <v>6</v>
      </c>
      <c r="E35" s="55">
        <v>7</v>
      </c>
      <c r="F35" s="55">
        <v>8</v>
      </c>
      <c r="G35" s="13"/>
    </row>
    <row r="36" spans="2:7" x14ac:dyDescent="0.2">
      <c r="B36" s="9" t="s">
        <v>4</v>
      </c>
      <c r="C36" s="55">
        <v>5</v>
      </c>
      <c r="D36" s="55">
        <v>3</v>
      </c>
      <c r="E36" s="55">
        <v>4.5</v>
      </c>
      <c r="F36" s="55">
        <v>5.5</v>
      </c>
      <c r="G36" s="13"/>
    </row>
    <row r="37" spans="2:7" x14ac:dyDescent="0.2">
      <c r="B37" s="9" t="s">
        <v>5</v>
      </c>
      <c r="C37" s="55">
        <v>8</v>
      </c>
      <c r="D37" s="55">
        <v>7</v>
      </c>
      <c r="E37" s="55">
        <v>6</v>
      </c>
      <c r="F37" s="55">
        <v>8</v>
      </c>
      <c r="G37" s="13"/>
    </row>
    <row r="38" spans="2:7" x14ac:dyDescent="0.2">
      <c r="B38" s="9" t="s">
        <v>6</v>
      </c>
      <c r="C38" s="55">
        <v>6.6</v>
      </c>
      <c r="D38" s="55">
        <v>6</v>
      </c>
      <c r="E38" s="55">
        <v>6</v>
      </c>
      <c r="F38" s="55">
        <v>6.5</v>
      </c>
      <c r="G38" s="13"/>
    </row>
    <row r="39" spans="2:7" x14ac:dyDescent="0.2">
      <c r="B39" s="9" t="s">
        <v>7</v>
      </c>
      <c r="C39" s="55">
        <v>6</v>
      </c>
      <c r="D39" s="55">
        <v>7</v>
      </c>
      <c r="E39" s="55">
        <v>7.5</v>
      </c>
      <c r="F39" s="55">
        <v>7</v>
      </c>
      <c r="G39" s="13"/>
    </row>
    <row r="40" spans="2:7" x14ac:dyDescent="0.2">
      <c r="B40" s="9" t="s">
        <v>8</v>
      </c>
      <c r="C40" s="55">
        <v>6.5</v>
      </c>
      <c r="D40" s="55">
        <v>7</v>
      </c>
      <c r="E40" s="55">
        <v>7</v>
      </c>
      <c r="F40" s="55">
        <v>6.5</v>
      </c>
      <c r="G40" s="13"/>
    </row>
    <row r="41" spans="2:7" x14ac:dyDescent="0.2">
      <c r="B41" s="9" t="s">
        <v>9</v>
      </c>
      <c r="C41" s="55">
        <v>6</v>
      </c>
      <c r="D41" s="55">
        <v>5.5</v>
      </c>
      <c r="E41" s="55">
        <v>6</v>
      </c>
      <c r="F41" s="55">
        <v>6</v>
      </c>
      <c r="G41" s="13"/>
    </row>
    <row r="42" spans="2:7" x14ac:dyDescent="0.2">
      <c r="B42" s="9" t="s">
        <v>10</v>
      </c>
      <c r="C42" s="55">
        <v>5</v>
      </c>
      <c r="D42" s="55">
        <v>3</v>
      </c>
      <c r="E42" s="55">
        <v>2</v>
      </c>
      <c r="F42" s="55">
        <v>3.5</v>
      </c>
      <c r="G42" s="9"/>
    </row>
    <row r="43" spans="2:7" x14ac:dyDescent="0.2">
      <c r="B43" s="9" t="s">
        <v>11</v>
      </c>
      <c r="C43" s="55">
        <v>4.5</v>
      </c>
      <c r="D43" s="55">
        <v>2</v>
      </c>
      <c r="E43" s="55">
        <v>2</v>
      </c>
      <c r="F43" s="55">
        <v>2</v>
      </c>
      <c r="G43" s="9"/>
    </row>
    <row r="44" spans="2:7" x14ac:dyDescent="0.2">
      <c r="B44" s="9" t="s">
        <v>22</v>
      </c>
      <c r="C44" s="55">
        <v>7</v>
      </c>
      <c r="D44" s="55">
        <v>4</v>
      </c>
      <c r="E44" s="55">
        <v>5</v>
      </c>
      <c r="F44" s="55">
        <v>7</v>
      </c>
      <c r="G44" s="9"/>
    </row>
    <row r="45" spans="2:7" x14ac:dyDescent="0.2">
      <c r="B45" s="9" t="s">
        <v>23</v>
      </c>
      <c r="C45" s="55">
        <v>6</v>
      </c>
      <c r="D45" s="55">
        <v>6</v>
      </c>
      <c r="E45" s="55">
        <v>5</v>
      </c>
      <c r="F45" s="55">
        <v>6</v>
      </c>
      <c r="G45" s="9"/>
    </row>
    <row r="46" spans="2:7" x14ac:dyDescent="0.2">
      <c r="B46" s="9" t="s">
        <v>24</v>
      </c>
      <c r="C46" s="55">
        <v>5</v>
      </c>
      <c r="D46" s="55">
        <v>5.5</v>
      </c>
      <c r="E46" s="55">
        <v>6.5</v>
      </c>
      <c r="F46" s="55">
        <v>3</v>
      </c>
      <c r="G46" s="9"/>
    </row>
    <row r="47" spans="2:7" x14ac:dyDescent="0.2">
      <c r="B47" s="9" t="s">
        <v>15</v>
      </c>
      <c r="C47" s="13">
        <f>SUM(C33:C46)</f>
        <v>84.6</v>
      </c>
      <c r="D47" s="13">
        <f>SUM(D33:D46)</f>
        <v>72</v>
      </c>
      <c r="E47" s="13">
        <f>SUM(E33:E46)</f>
        <v>76.5</v>
      </c>
      <c r="F47" s="13">
        <f>SUM(F33:F46)*2</f>
        <v>162</v>
      </c>
      <c r="G47" s="15">
        <f>SUM(C47:F47)/C26</f>
        <v>28.221428571428572</v>
      </c>
    </row>
    <row r="48" spans="2:7" x14ac:dyDescent="0.2">
      <c r="B48" s="14" t="s">
        <v>14</v>
      </c>
      <c r="C48" s="15">
        <f>C47/C26</f>
        <v>6.0428571428571427</v>
      </c>
      <c r="D48" s="15">
        <f>D47/C26</f>
        <v>5.1428571428571432</v>
      </c>
      <c r="E48" s="15">
        <f>E47/C26</f>
        <v>5.4642857142857144</v>
      </c>
      <c r="F48" s="15">
        <f>F47/C26</f>
        <v>11.571428571428571</v>
      </c>
      <c r="G48" s="72">
        <f>SUM(C48:F48)</f>
        <v>28.221428571428575</v>
      </c>
    </row>
    <row r="51" spans="2:7" ht="21" x14ac:dyDescent="0.25">
      <c r="B51" s="2" t="s">
        <v>77</v>
      </c>
      <c r="F51" s="2" t="s">
        <v>72</v>
      </c>
    </row>
    <row r="52" spans="2:7" ht="21" x14ac:dyDescent="0.25">
      <c r="B52" s="2" t="s">
        <v>70</v>
      </c>
      <c r="C52" s="57"/>
      <c r="D52" s="3"/>
      <c r="E52" s="3"/>
      <c r="F52" s="2" t="s">
        <v>73</v>
      </c>
      <c r="G52" s="3" t="s">
        <v>145</v>
      </c>
    </row>
    <row r="53" spans="2:7" ht="21" x14ac:dyDescent="0.25">
      <c r="B53" s="2" t="s">
        <v>69</v>
      </c>
      <c r="C53" s="3"/>
      <c r="D53" s="3"/>
      <c r="E53" s="3"/>
      <c r="F53" s="3"/>
      <c r="G53" s="3" t="s">
        <v>147</v>
      </c>
    </row>
    <row r="54" spans="2:7" ht="21" x14ac:dyDescent="0.25">
      <c r="B54" s="2" t="s">
        <v>62</v>
      </c>
      <c r="C54" s="57"/>
      <c r="D54" s="3"/>
      <c r="E54" s="3"/>
      <c r="F54" s="3"/>
      <c r="G54" s="3" t="s">
        <v>151</v>
      </c>
    </row>
    <row r="55" spans="2:7" ht="21" x14ac:dyDescent="0.25">
      <c r="B55" s="2" t="s">
        <v>79</v>
      </c>
      <c r="C55" s="3"/>
      <c r="D55" s="3"/>
      <c r="E55" s="3"/>
      <c r="F55" s="3"/>
      <c r="G55" s="3" t="s">
        <v>152</v>
      </c>
    </row>
    <row r="56" spans="2:7" ht="21" x14ac:dyDescent="0.25">
      <c r="B56" s="2" t="s">
        <v>78</v>
      </c>
      <c r="C56" s="3"/>
      <c r="D56" s="3"/>
      <c r="E56" s="3"/>
      <c r="F56" s="2" t="s">
        <v>74</v>
      </c>
      <c r="G56" s="3" t="s">
        <v>154</v>
      </c>
    </row>
    <row r="57" spans="2:7" ht="21" x14ac:dyDescent="0.25">
      <c r="B57" s="2" t="s">
        <v>80</v>
      </c>
      <c r="C57" s="3"/>
      <c r="D57" s="3"/>
      <c r="E57" s="3"/>
      <c r="F57" s="3"/>
      <c r="G57" s="3" t="s">
        <v>148</v>
      </c>
    </row>
    <row r="58" spans="2:7" ht="21" x14ac:dyDescent="0.25">
      <c r="B58" s="2" t="s">
        <v>65</v>
      </c>
      <c r="C58" s="3"/>
      <c r="D58" s="3"/>
      <c r="E58" s="3"/>
      <c r="F58" s="3"/>
      <c r="G58" s="3"/>
    </row>
    <row r="59" spans="2:7" ht="21" x14ac:dyDescent="0.25">
      <c r="B59" s="2" t="s">
        <v>66</v>
      </c>
      <c r="C59" s="3"/>
      <c r="D59" s="3"/>
      <c r="E59" s="3"/>
      <c r="F59" s="2" t="s">
        <v>75</v>
      </c>
      <c r="G59" s="3" t="s">
        <v>155</v>
      </c>
    </row>
    <row r="60" spans="2:7" ht="21" x14ac:dyDescent="0.25">
      <c r="B60" s="2" t="s">
        <v>67</v>
      </c>
      <c r="C60" s="3"/>
      <c r="D60" s="3"/>
      <c r="E60" s="3"/>
      <c r="F60" s="3"/>
      <c r="G60" s="3" t="s">
        <v>150</v>
      </c>
    </row>
    <row r="61" spans="2:7" ht="21" x14ac:dyDescent="0.25">
      <c r="B61" s="2" t="s">
        <v>68</v>
      </c>
      <c r="C61" s="3"/>
      <c r="D61" s="3"/>
      <c r="E61" s="3"/>
      <c r="F61" s="3"/>
      <c r="G61" s="3"/>
    </row>
    <row r="62" spans="2:7" ht="21" x14ac:dyDescent="0.25">
      <c r="B62" s="2" t="s">
        <v>63</v>
      </c>
      <c r="C62" s="3"/>
      <c r="D62" s="3"/>
      <c r="E62" s="3"/>
      <c r="F62" s="2" t="s">
        <v>76</v>
      </c>
      <c r="G62" s="3" t="s">
        <v>92</v>
      </c>
    </row>
    <row r="63" spans="2:7" ht="21" x14ac:dyDescent="0.25">
      <c r="B63" s="2" t="s">
        <v>64</v>
      </c>
      <c r="C63" s="3"/>
      <c r="D63" s="3"/>
      <c r="E63" s="3"/>
      <c r="F63" s="3"/>
      <c r="G63" s="3" t="s">
        <v>146</v>
      </c>
    </row>
    <row r="64" spans="2:7" ht="21" x14ac:dyDescent="0.25">
      <c r="B64" s="2"/>
      <c r="C64" s="3"/>
      <c r="D64" s="3"/>
      <c r="E64" s="3"/>
      <c r="F64" s="3"/>
      <c r="G64" s="3" t="s">
        <v>149</v>
      </c>
    </row>
    <row r="65" spans="2:7" ht="21" x14ac:dyDescent="0.25">
      <c r="B65" s="2" t="s">
        <v>71</v>
      </c>
      <c r="C65" s="3"/>
      <c r="D65" s="3"/>
      <c r="E65" s="3"/>
      <c r="F65" s="3"/>
      <c r="G65" s="3" t="s">
        <v>153</v>
      </c>
    </row>
    <row r="66" spans="2:7" ht="21" x14ac:dyDescent="0.25">
      <c r="B66" s="3"/>
      <c r="C66" s="3"/>
      <c r="D66" s="3"/>
      <c r="E66" s="3"/>
      <c r="F66" s="3"/>
      <c r="G66" s="3" t="s">
        <v>156</v>
      </c>
    </row>
    <row r="67" spans="2:7" ht="21" x14ac:dyDescent="0.25">
      <c r="B67" s="3"/>
      <c r="C67" s="3"/>
      <c r="D67" s="3"/>
      <c r="E67" s="3"/>
      <c r="F67" s="3"/>
      <c r="G67" s="3"/>
    </row>
    <row r="68" spans="2:7" ht="18.75" customHeight="1" x14ac:dyDescent="0.25">
      <c r="B68" s="68"/>
      <c r="C68" s="3"/>
      <c r="D68" s="3"/>
      <c r="E68" s="3"/>
      <c r="F68" s="3"/>
      <c r="G68" s="3"/>
    </row>
    <row r="69" spans="2:7" ht="18.75" customHeight="1" x14ac:dyDescent="0.25">
      <c r="B69" s="3"/>
      <c r="C69" s="3"/>
      <c r="D69" s="3"/>
      <c r="E69" s="3"/>
      <c r="F69" s="3"/>
      <c r="G69" s="2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22"/>
      <c r="D80" s="22"/>
      <c r="E80" s="22"/>
      <c r="F80" s="22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21"/>
      <c r="D83" s="21"/>
      <c r="E83" s="21"/>
      <c r="F83" s="21"/>
      <c r="G83" s="21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3"/>
      <c r="D91" s="23"/>
      <c r="E91" s="23"/>
      <c r="F91" s="23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23"/>
      <c r="D96" s="23"/>
      <c r="E96" s="23"/>
      <c r="F96" s="23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21"/>
      <c r="D101" s="21"/>
      <c r="E101" s="21"/>
      <c r="F101" s="21"/>
      <c r="G101" s="21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23"/>
      <c r="D113" s="23"/>
      <c r="E113" s="23"/>
      <c r="F113" s="23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21"/>
      <c r="D118" s="4"/>
      <c r="E118" s="21"/>
      <c r="F118" s="21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26" priority="8" operator="lessThan">
      <formula>1</formula>
    </cfRule>
    <cfRule type="cellIs" dxfId="25" priority="9" operator="lessThan">
      <formula>1</formula>
    </cfRule>
  </conditionalFormatting>
  <conditionalFormatting sqref="C33">
    <cfRule type="cellIs" dxfId="24" priority="13" operator="greaterThan">
      <formula>10</formula>
    </cfRule>
  </conditionalFormatting>
  <conditionalFormatting sqref="C33:F46">
    <cfRule type="cellIs" dxfId="23" priority="7" operator="lessThan">
      <formula>1</formula>
    </cfRule>
    <cfRule type="cellIs" dxfId="22" priority="10" operator="lessThan">
      <formula>1</formula>
    </cfRule>
    <cfRule type="cellIs" dxfId="21" priority="11" operator="lessThan">
      <formula>1</formula>
    </cfRule>
    <cfRule type="cellIs" dxfId="20" priority="12" operator="greaterThan">
      <formula>10</formula>
    </cfRule>
  </conditionalFormatting>
  <conditionalFormatting sqref="G29:G31">
    <cfRule type="cellIs" dxfId="19" priority="1" operator="lessThan">
      <formula>1</formula>
    </cfRule>
    <cfRule type="cellIs" dxfId="18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G115"/>
  <sheetViews>
    <sheetView topLeftCell="A38" zoomScaleNormal="60" workbookViewId="0">
      <selection activeCell="E55" sqref="E55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6" spans="2:5" ht="21" x14ac:dyDescent="0.25">
      <c r="B6" s="2" t="s">
        <v>44</v>
      </c>
      <c r="C6" s="75" t="s">
        <v>81</v>
      </c>
      <c r="D6" s="57"/>
      <c r="E6" s="60"/>
    </row>
    <row r="7" spans="2:5" ht="21" x14ac:dyDescent="0.25">
      <c r="B7" s="2" t="s">
        <v>45</v>
      </c>
      <c r="C7" s="3" t="s">
        <v>95</v>
      </c>
      <c r="D7" s="67"/>
      <c r="E7" s="3"/>
    </row>
    <row r="8" spans="2:5" ht="21" x14ac:dyDescent="0.25">
      <c r="B8" s="2" t="s">
        <v>46</v>
      </c>
      <c r="C8" s="3" t="s">
        <v>96</v>
      </c>
      <c r="D8" s="57"/>
      <c r="E8" s="3"/>
    </row>
    <row r="9" spans="2:5" ht="21" x14ac:dyDescent="0.25">
      <c r="B9" s="2" t="s">
        <v>47</v>
      </c>
      <c r="C9" s="3" t="s">
        <v>121</v>
      </c>
      <c r="D9" s="57"/>
      <c r="E9" s="3"/>
    </row>
    <row r="10" spans="2:5" ht="21" x14ac:dyDescent="0.25">
      <c r="B10" s="2" t="s">
        <v>48</v>
      </c>
      <c r="C10" s="3" t="s">
        <v>122</v>
      </c>
      <c r="D10" s="57"/>
      <c r="E10" s="3"/>
    </row>
    <row r="11" spans="2:5" ht="21" x14ac:dyDescent="0.25">
      <c r="B11" s="2" t="s">
        <v>49</v>
      </c>
      <c r="C11" s="3" t="s">
        <v>123</v>
      </c>
      <c r="D11" s="57"/>
      <c r="E11" s="3"/>
    </row>
    <row r="12" spans="2:5" ht="21" x14ac:dyDescent="0.25">
      <c r="B12" s="2" t="s">
        <v>50</v>
      </c>
      <c r="C12" s="3" t="s">
        <v>99</v>
      </c>
      <c r="D12" s="57"/>
      <c r="E12" s="3"/>
    </row>
    <row r="13" spans="2:5" ht="21" x14ac:dyDescent="0.25">
      <c r="B13" s="2" t="s">
        <v>60</v>
      </c>
      <c r="C13" s="3" t="s">
        <v>100</v>
      </c>
      <c r="D13" s="57"/>
      <c r="E13" s="3"/>
    </row>
    <row r="14" spans="2:5" ht="21" x14ac:dyDescent="0.25">
      <c r="B14" s="2" t="s">
        <v>51</v>
      </c>
      <c r="C14" s="3" t="s">
        <v>102</v>
      </c>
      <c r="D14" s="57"/>
      <c r="E14" s="3"/>
    </row>
    <row r="15" spans="2:5" ht="21" x14ac:dyDescent="0.25">
      <c r="B15" s="2" t="s">
        <v>52</v>
      </c>
      <c r="C15" s="3" t="s">
        <v>103</v>
      </c>
      <c r="D15" s="57"/>
      <c r="E15" s="3"/>
    </row>
    <row r="16" spans="2:5" ht="21" x14ac:dyDescent="0.25">
      <c r="B16" s="2" t="s">
        <v>104</v>
      </c>
      <c r="C16" s="57" t="s">
        <v>105</v>
      </c>
      <c r="D16" s="57"/>
      <c r="E16" s="3"/>
    </row>
    <row r="17" spans="2:7" ht="21" x14ac:dyDescent="0.25">
      <c r="B17" s="2" t="s">
        <v>108</v>
      </c>
      <c r="C17" s="57" t="s">
        <v>124</v>
      </c>
      <c r="D17" s="57"/>
      <c r="E17" s="3"/>
    </row>
    <row r="18" spans="2:7" ht="21" x14ac:dyDescent="0.25">
      <c r="B18" s="2"/>
      <c r="C18" s="57"/>
      <c r="D18" s="57"/>
      <c r="E18" s="3"/>
    </row>
    <row r="19" spans="2:7" ht="21" x14ac:dyDescent="0.25">
      <c r="B19" s="2" t="s">
        <v>106</v>
      </c>
      <c r="C19" s="57" t="s">
        <v>107</v>
      </c>
      <c r="D19" s="57"/>
      <c r="E19" s="3"/>
    </row>
    <row r="20" spans="2:7" ht="21" x14ac:dyDescent="0.25">
      <c r="B20" s="2" t="s">
        <v>55</v>
      </c>
      <c r="C20" s="57" t="s">
        <v>110</v>
      </c>
      <c r="D20" s="57"/>
      <c r="E20" s="3"/>
    </row>
    <row r="21" spans="2:7" ht="21" x14ac:dyDescent="0.25">
      <c r="B21" s="2" t="s">
        <v>56</v>
      </c>
      <c r="C21" s="57"/>
      <c r="D21" s="64"/>
      <c r="E21" s="3"/>
    </row>
    <row r="22" spans="2:7" ht="21" x14ac:dyDescent="0.25">
      <c r="B22" s="2" t="s">
        <v>57</v>
      </c>
      <c r="C22" s="57" t="s">
        <v>111</v>
      </c>
      <c r="D22" s="57"/>
      <c r="E22" s="3"/>
    </row>
    <row r="23" spans="2:7" s="5" customFormat="1" ht="27" customHeight="1" x14ac:dyDescent="0.25">
      <c r="B23" s="2" t="s">
        <v>58</v>
      </c>
      <c r="C23" s="57" t="s">
        <v>112</v>
      </c>
      <c r="D23" s="57"/>
      <c r="E23" s="3"/>
      <c r="F23" s="3"/>
      <c r="G23" s="4"/>
    </row>
    <row r="24" spans="2:7" s="5" customFormat="1" ht="27" customHeight="1" x14ac:dyDescent="0.25">
      <c r="B24" s="2" t="s">
        <v>59</v>
      </c>
      <c r="C24" s="57"/>
      <c r="D24" s="57"/>
      <c r="E24" s="3"/>
      <c r="F24" s="3"/>
      <c r="G24" s="4"/>
    </row>
    <row r="25" spans="2:7" s="5" customFormat="1" ht="21" x14ac:dyDescent="0.25">
      <c r="B25" s="2" t="s">
        <v>18</v>
      </c>
      <c r="C25" s="45">
        <v>14</v>
      </c>
      <c r="D25" s="3"/>
      <c r="E25" s="3" t="s">
        <v>43</v>
      </c>
      <c r="F25" s="3"/>
      <c r="G25" s="4"/>
    </row>
    <row r="26" spans="2:7" x14ac:dyDescent="0.2">
      <c r="B26" s="6"/>
    </row>
    <row r="27" spans="2:7" x14ac:dyDescent="0.2">
      <c r="B27" s="7" t="s">
        <v>12</v>
      </c>
      <c r="C27" s="7" t="s">
        <v>38</v>
      </c>
      <c r="D27" s="7" t="s">
        <v>39</v>
      </c>
      <c r="E27" s="46" t="s">
        <v>40</v>
      </c>
      <c r="F27" s="7" t="s">
        <v>41</v>
      </c>
      <c r="G27" s="40" t="s">
        <v>13</v>
      </c>
    </row>
    <row r="28" spans="2:7" x14ac:dyDescent="0.2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1" t="s">
        <v>30</v>
      </c>
    </row>
    <row r="29" spans="2:7" x14ac:dyDescent="0.2">
      <c r="B29" s="8"/>
      <c r="C29" s="9" t="s">
        <v>34</v>
      </c>
      <c r="D29" s="9" t="s">
        <v>34</v>
      </c>
      <c r="E29" s="9"/>
      <c r="F29" s="9" t="s">
        <v>35</v>
      </c>
      <c r="G29" s="51" t="s">
        <v>33</v>
      </c>
    </row>
    <row r="30" spans="2:7" x14ac:dyDescent="0.2">
      <c r="B30" s="8"/>
      <c r="C30" s="9"/>
      <c r="D30" s="9"/>
      <c r="E30" s="9"/>
      <c r="F30" s="9"/>
      <c r="G30" s="51" t="s">
        <v>32</v>
      </c>
    </row>
    <row r="31" spans="2:7" x14ac:dyDescent="0.2">
      <c r="B31" s="10"/>
      <c r="C31" s="11"/>
      <c r="D31" s="11"/>
      <c r="E31" s="11"/>
      <c r="F31" s="11"/>
      <c r="G31" s="52" t="s">
        <v>31</v>
      </c>
    </row>
    <row r="32" spans="2:7" x14ac:dyDescent="0.2">
      <c r="B32" s="11" t="s">
        <v>2</v>
      </c>
      <c r="C32" s="54">
        <v>7</v>
      </c>
      <c r="D32" s="54">
        <v>8</v>
      </c>
      <c r="E32" s="54">
        <v>9</v>
      </c>
      <c r="F32" s="54">
        <v>9</v>
      </c>
      <c r="G32" s="53"/>
    </row>
    <row r="33" spans="2:7" x14ac:dyDescent="0.2">
      <c r="B33" s="9" t="s">
        <v>83</v>
      </c>
      <c r="C33" s="55">
        <v>6</v>
      </c>
      <c r="D33" s="55">
        <v>6</v>
      </c>
      <c r="E33" s="55">
        <v>5</v>
      </c>
      <c r="F33" s="55">
        <v>4</v>
      </c>
      <c r="G33" s="13"/>
    </row>
    <row r="34" spans="2:7" x14ac:dyDescent="0.2">
      <c r="B34" s="9" t="s">
        <v>3</v>
      </c>
      <c r="C34" s="55">
        <v>6</v>
      </c>
      <c r="D34" s="55">
        <v>8</v>
      </c>
      <c r="E34" s="55">
        <v>8</v>
      </c>
      <c r="F34" s="55">
        <v>7</v>
      </c>
      <c r="G34" s="13"/>
    </row>
    <row r="35" spans="2:7" x14ac:dyDescent="0.2">
      <c r="B35" s="9" t="s">
        <v>4</v>
      </c>
      <c r="C35" s="55">
        <v>7</v>
      </c>
      <c r="D35" s="55">
        <v>6</v>
      </c>
      <c r="E35" s="55">
        <v>7.5</v>
      </c>
      <c r="F35" s="55">
        <v>7</v>
      </c>
      <c r="G35" s="13"/>
    </row>
    <row r="36" spans="2:7" x14ac:dyDescent="0.2">
      <c r="B36" s="9" t="s">
        <v>5</v>
      </c>
      <c r="C36" s="55">
        <v>8</v>
      </c>
      <c r="D36" s="55">
        <v>7</v>
      </c>
      <c r="E36" s="55">
        <v>8</v>
      </c>
      <c r="F36" s="55">
        <v>7</v>
      </c>
      <c r="G36" s="13"/>
    </row>
    <row r="37" spans="2:7" x14ac:dyDescent="0.2">
      <c r="B37" s="9" t="s">
        <v>6</v>
      </c>
      <c r="C37" s="55">
        <v>7</v>
      </c>
      <c r="D37" s="55">
        <v>8</v>
      </c>
      <c r="E37" s="55">
        <v>7.5</v>
      </c>
      <c r="F37" s="55">
        <v>8</v>
      </c>
      <c r="G37" s="13"/>
    </row>
    <row r="38" spans="2:7" x14ac:dyDescent="0.2">
      <c r="B38" s="9" t="s">
        <v>7</v>
      </c>
      <c r="C38" s="55">
        <v>7</v>
      </c>
      <c r="D38" s="55">
        <v>6.5</v>
      </c>
      <c r="E38" s="55">
        <v>6.5</v>
      </c>
      <c r="F38" s="55">
        <v>7</v>
      </c>
      <c r="G38" s="13"/>
    </row>
    <row r="39" spans="2:7" x14ac:dyDescent="0.2">
      <c r="B39" s="9" t="s">
        <v>8</v>
      </c>
      <c r="C39" s="55">
        <v>6.5</v>
      </c>
      <c r="D39" s="55">
        <v>6</v>
      </c>
      <c r="E39" s="55">
        <v>6</v>
      </c>
      <c r="F39" s="55">
        <v>6</v>
      </c>
      <c r="G39" s="13"/>
    </row>
    <row r="40" spans="2:7" x14ac:dyDescent="0.2">
      <c r="B40" s="9" t="s">
        <v>9</v>
      </c>
      <c r="C40" s="55">
        <v>6</v>
      </c>
      <c r="D40" s="55">
        <v>5</v>
      </c>
      <c r="E40" s="55">
        <v>5</v>
      </c>
      <c r="F40" s="55">
        <v>6</v>
      </c>
      <c r="G40" s="13"/>
    </row>
    <row r="41" spans="2:7" x14ac:dyDescent="0.2">
      <c r="B41" s="9" t="s">
        <v>10</v>
      </c>
      <c r="C41" s="55">
        <v>4</v>
      </c>
      <c r="D41" s="55">
        <v>4</v>
      </c>
      <c r="E41" s="55">
        <v>4</v>
      </c>
      <c r="F41" s="55">
        <v>6</v>
      </c>
      <c r="G41" s="13"/>
    </row>
    <row r="42" spans="2:7" x14ac:dyDescent="0.2">
      <c r="B42" s="9" t="s">
        <v>11</v>
      </c>
      <c r="C42" s="55">
        <v>5.5</v>
      </c>
      <c r="D42" s="55">
        <v>6.5</v>
      </c>
      <c r="E42" s="55">
        <v>6.5</v>
      </c>
      <c r="F42" s="55">
        <v>6</v>
      </c>
      <c r="G42" s="13"/>
    </row>
    <row r="43" spans="2:7" x14ac:dyDescent="0.2">
      <c r="B43" s="9" t="s">
        <v>22</v>
      </c>
      <c r="C43" s="55">
        <v>6</v>
      </c>
      <c r="D43" s="55">
        <v>8</v>
      </c>
      <c r="E43" s="55">
        <v>7</v>
      </c>
      <c r="F43" s="55">
        <v>8</v>
      </c>
      <c r="G43" s="13"/>
    </row>
    <row r="44" spans="2:7" x14ac:dyDescent="0.2">
      <c r="B44" s="9" t="s">
        <v>23</v>
      </c>
      <c r="C44" s="55">
        <v>6</v>
      </c>
      <c r="D44" s="55">
        <v>8</v>
      </c>
      <c r="E44" s="55">
        <v>8</v>
      </c>
      <c r="F44" s="55">
        <v>7</v>
      </c>
      <c r="G44" s="13"/>
    </row>
    <row r="45" spans="2:7" x14ac:dyDescent="0.2">
      <c r="B45" s="9" t="s">
        <v>24</v>
      </c>
      <c r="C45" s="55">
        <v>8</v>
      </c>
      <c r="D45" s="55">
        <v>8</v>
      </c>
      <c r="E45" s="55">
        <v>8.5</v>
      </c>
      <c r="F45" s="55">
        <v>8.5</v>
      </c>
      <c r="G45" s="13"/>
    </row>
    <row r="46" spans="2:7" x14ac:dyDescent="0.2">
      <c r="B46" s="9" t="s">
        <v>15</v>
      </c>
      <c r="C46" s="13">
        <f>SUM(C32:C45)</f>
        <v>90</v>
      </c>
      <c r="D46" s="13">
        <f>SUM(D32:D45)</f>
        <v>95</v>
      </c>
      <c r="E46" s="13">
        <f>SUM(E32:E45)</f>
        <v>96.5</v>
      </c>
      <c r="F46" s="13">
        <f>SUM(F32:F45)*2</f>
        <v>193</v>
      </c>
      <c r="G46" s="15">
        <f>SUM(C46:F46)/C25</f>
        <v>33.892857142857146</v>
      </c>
    </row>
    <row r="47" spans="2:7" x14ac:dyDescent="0.2">
      <c r="B47" s="14" t="s">
        <v>14</v>
      </c>
      <c r="C47" s="15">
        <f>C46/C25</f>
        <v>6.4285714285714288</v>
      </c>
      <c r="D47" s="15">
        <f>D46/C25</f>
        <v>6.7857142857142856</v>
      </c>
      <c r="E47" s="15">
        <f>E46/C25</f>
        <v>6.8928571428571432</v>
      </c>
      <c r="F47" s="15">
        <f>F46/C25</f>
        <v>13.785714285714286</v>
      </c>
      <c r="G47" s="72">
        <f>SUM(C47:F47)</f>
        <v>33.892857142857146</v>
      </c>
    </row>
    <row r="48" spans="2:7" ht="18.75" customHeight="1" x14ac:dyDescent="0.2"/>
    <row r="50" spans="2:7" ht="21" x14ac:dyDescent="0.25">
      <c r="B50" s="2" t="s">
        <v>77</v>
      </c>
      <c r="F50" s="2" t="s">
        <v>72</v>
      </c>
    </row>
    <row r="51" spans="2:7" ht="21" x14ac:dyDescent="0.25">
      <c r="B51" s="2" t="s">
        <v>70</v>
      </c>
      <c r="C51" s="57"/>
      <c r="D51" s="3"/>
      <c r="E51" s="3"/>
      <c r="F51" s="2" t="s">
        <v>73</v>
      </c>
      <c r="G51" s="3" t="s">
        <v>165</v>
      </c>
    </row>
    <row r="52" spans="2:7" ht="21" x14ac:dyDescent="0.25">
      <c r="B52" s="2" t="s">
        <v>69</v>
      </c>
      <c r="C52" s="3"/>
      <c r="D52" s="3"/>
      <c r="E52" s="3"/>
      <c r="F52" s="3"/>
      <c r="G52" s="3" t="s">
        <v>162</v>
      </c>
    </row>
    <row r="53" spans="2:7" ht="21" x14ac:dyDescent="0.25">
      <c r="B53" s="2" t="s">
        <v>62</v>
      </c>
      <c r="C53" s="57"/>
      <c r="D53" s="3"/>
      <c r="E53" s="3"/>
      <c r="F53" s="3"/>
      <c r="G53" s="3" t="s">
        <v>161</v>
      </c>
    </row>
    <row r="54" spans="2:7" ht="21" x14ac:dyDescent="0.25">
      <c r="B54" s="2" t="s">
        <v>79</v>
      </c>
      <c r="C54" s="3"/>
      <c r="D54" s="3"/>
      <c r="E54" s="3"/>
      <c r="F54" s="3"/>
      <c r="G54" s="3" t="s">
        <v>157</v>
      </c>
    </row>
    <row r="55" spans="2:7" ht="21" x14ac:dyDescent="0.25">
      <c r="B55" s="2" t="s">
        <v>78</v>
      </c>
      <c r="C55" s="3"/>
      <c r="D55" s="3"/>
      <c r="E55" s="3"/>
      <c r="F55" s="2" t="s">
        <v>74</v>
      </c>
      <c r="G55" s="3" t="s">
        <v>163</v>
      </c>
    </row>
    <row r="56" spans="2:7" ht="21" x14ac:dyDescent="0.25">
      <c r="B56" s="2" t="s">
        <v>80</v>
      </c>
      <c r="C56" s="3"/>
      <c r="D56" s="3"/>
      <c r="E56" s="3"/>
      <c r="F56" s="3"/>
      <c r="G56" s="3" t="s">
        <v>160</v>
      </c>
    </row>
    <row r="57" spans="2:7" ht="21" x14ac:dyDescent="0.25">
      <c r="B57" s="2" t="s">
        <v>65</v>
      </c>
      <c r="C57" s="3"/>
      <c r="D57" s="3"/>
      <c r="E57" s="3"/>
      <c r="F57" s="3"/>
      <c r="G57" s="3"/>
    </row>
    <row r="58" spans="2:7" ht="21" x14ac:dyDescent="0.25">
      <c r="B58" s="2" t="s">
        <v>66</v>
      </c>
      <c r="C58" s="3"/>
      <c r="D58" s="3"/>
      <c r="E58" s="3"/>
      <c r="F58" s="2" t="s">
        <v>75</v>
      </c>
      <c r="G58" s="3" t="s">
        <v>158</v>
      </c>
    </row>
    <row r="59" spans="2:7" ht="21" x14ac:dyDescent="0.25">
      <c r="B59" s="2" t="s">
        <v>67</v>
      </c>
      <c r="C59" s="3"/>
      <c r="D59" s="3"/>
      <c r="E59" s="3"/>
      <c r="F59" s="3"/>
      <c r="G59" s="3" t="s">
        <v>164</v>
      </c>
    </row>
    <row r="60" spans="2:7" ht="21" x14ac:dyDescent="0.25">
      <c r="B60" s="2" t="s">
        <v>68</v>
      </c>
      <c r="C60" s="3"/>
      <c r="D60" s="3"/>
      <c r="E60" s="3"/>
      <c r="F60" s="3"/>
      <c r="G60" s="3" t="s">
        <v>167</v>
      </c>
    </row>
    <row r="61" spans="2:7" ht="18.75" customHeight="1" x14ac:dyDescent="0.25">
      <c r="B61" s="2" t="s">
        <v>63</v>
      </c>
      <c r="C61" s="3"/>
      <c r="D61" s="3"/>
      <c r="E61" s="3"/>
      <c r="F61" s="2" t="s">
        <v>76</v>
      </c>
      <c r="G61" s="3" t="s">
        <v>93</v>
      </c>
    </row>
    <row r="62" spans="2:7" ht="18.75" customHeight="1" x14ac:dyDescent="0.25">
      <c r="B62" s="2" t="s">
        <v>64</v>
      </c>
      <c r="C62" s="3"/>
      <c r="D62" s="3"/>
      <c r="E62" s="3"/>
      <c r="F62" s="3"/>
      <c r="G62" s="3" t="s">
        <v>159</v>
      </c>
    </row>
    <row r="63" spans="2:7" ht="21" x14ac:dyDescent="0.25">
      <c r="B63" s="2"/>
      <c r="C63" s="3"/>
      <c r="D63" s="3"/>
      <c r="E63" s="3"/>
      <c r="F63" s="3"/>
      <c r="G63" s="3" t="s">
        <v>168</v>
      </c>
    </row>
    <row r="64" spans="2:7" ht="21" x14ac:dyDescent="0.25">
      <c r="B64" s="2" t="s">
        <v>71</v>
      </c>
      <c r="C64" s="3"/>
      <c r="D64" s="3"/>
      <c r="E64" s="3"/>
      <c r="F64" s="3"/>
      <c r="G64" s="3" t="s">
        <v>166</v>
      </c>
    </row>
    <row r="65" spans="2:7" ht="21" x14ac:dyDescent="0.25">
      <c r="B65" s="3"/>
      <c r="C65" s="3"/>
      <c r="D65" s="3"/>
      <c r="E65" s="3"/>
      <c r="F65" s="3"/>
      <c r="G65" s="2"/>
    </row>
    <row r="66" spans="2:7" ht="21" x14ac:dyDescent="0.25">
      <c r="B66" s="3"/>
      <c r="C66" s="3"/>
      <c r="D66" s="3"/>
      <c r="E66" s="3"/>
      <c r="F66" s="3"/>
      <c r="G66" s="3"/>
    </row>
    <row r="72" spans="2:7" x14ac:dyDescent="0.2">
      <c r="B72" s="4"/>
      <c r="C72" s="22"/>
      <c r="D72" s="22"/>
      <c r="E72" s="22"/>
      <c r="F72" s="22"/>
      <c r="G72" s="4"/>
    </row>
    <row r="73" spans="2:7" x14ac:dyDescent="0.2">
      <c r="B73" s="4"/>
      <c r="C73" s="22"/>
      <c r="D73" s="22"/>
      <c r="E73" s="22"/>
      <c r="F73" s="22"/>
      <c r="G73" s="4"/>
    </row>
    <row r="74" spans="2:7" x14ac:dyDescent="0.2">
      <c r="B74" s="4"/>
      <c r="C74" s="4"/>
      <c r="D74" s="4"/>
      <c r="E74" s="4"/>
      <c r="F74" s="4"/>
      <c r="G74" s="4"/>
    </row>
    <row r="75" spans="2:7" x14ac:dyDescent="0.2">
      <c r="B75" s="4"/>
      <c r="C75" s="4"/>
      <c r="D75" s="4"/>
      <c r="E75" s="4"/>
      <c r="F75" s="4"/>
      <c r="G75" s="4"/>
    </row>
    <row r="76" spans="2:7" x14ac:dyDescent="0.2">
      <c r="B76" s="4"/>
      <c r="C76" s="21"/>
      <c r="D76" s="21"/>
      <c r="E76" s="21"/>
      <c r="F76" s="21"/>
      <c r="G76" s="21"/>
    </row>
    <row r="77" spans="2:7" x14ac:dyDescent="0.2">
      <c r="B77" s="4"/>
      <c r="C77" s="4"/>
      <c r="D77" s="4"/>
      <c r="E77" s="4"/>
      <c r="F77" s="4"/>
      <c r="G77" s="4"/>
    </row>
    <row r="78" spans="2:7" ht="23.5" customHeight="1" x14ac:dyDescent="0.2">
      <c r="B78" s="16"/>
      <c r="C78" s="16"/>
      <c r="D78" s="16"/>
      <c r="E78" s="16"/>
      <c r="F78" s="16"/>
      <c r="G78" s="16"/>
    </row>
    <row r="79" spans="2:7" ht="23.5" customHeight="1" x14ac:dyDescent="0.2">
      <c r="B79" s="16"/>
      <c r="C79" s="16"/>
      <c r="D79" s="16"/>
      <c r="E79" s="16"/>
      <c r="F79" s="16"/>
      <c r="G79" s="16"/>
    </row>
    <row r="80" spans="2:7" ht="33.75" customHeight="1" x14ac:dyDescent="0.2">
      <c r="B80" s="16"/>
      <c r="C80" s="16"/>
      <c r="D80" s="16"/>
      <c r="E80" s="16"/>
      <c r="F80" s="16"/>
      <c r="G80" s="16"/>
    </row>
    <row r="81" spans="2:7" x14ac:dyDescent="0.2">
      <c r="B81" s="6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4"/>
      <c r="D83" s="4"/>
      <c r="E83" s="4"/>
      <c r="F83" s="4"/>
      <c r="G83" s="4"/>
    </row>
    <row r="84" spans="2:7" x14ac:dyDescent="0.2">
      <c r="B84" s="4"/>
      <c r="C84" s="23"/>
      <c r="D84" s="23"/>
      <c r="E84" s="23"/>
      <c r="F84" s="23"/>
      <c r="G84" s="4"/>
    </row>
    <row r="85" spans="2:7" x14ac:dyDescent="0.2">
      <c r="B85" s="4"/>
      <c r="C85" s="4"/>
      <c r="D85" s="4"/>
      <c r="E85" s="4"/>
      <c r="F85" s="4"/>
      <c r="G85" s="4"/>
    </row>
    <row r="86" spans="2:7" x14ac:dyDescent="0.2">
      <c r="B86" s="4"/>
      <c r="C86" s="4"/>
      <c r="D86" s="4"/>
      <c r="E86" s="4"/>
      <c r="F86" s="4"/>
      <c r="G86" s="4"/>
    </row>
    <row r="87" spans="2:7" x14ac:dyDescent="0.2">
      <c r="B87" s="4"/>
      <c r="C87" s="4"/>
      <c r="D87" s="4"/>
      <c r="E87" s="4"/>
      <c r="F87" s="4"/>
      <c r="G87" s="4"/>
    </row>
    <row r="88" spans="2:7" x14ac:dyDescent="0.2">
      <c r="B88" s="4"/>
      <c r="C88" s="23"/>
      <c r="D88" s="23"/>
      <c r="E88" s="23"/>
      <c r="F88" s="23"/>
      <c r="G88" s="4"/>
    </row>
    <row r="89" spans="2:7" x14ac:dyDescent="0.2">
      <c r="B89" s="4"/>
      <c r="C89" s="23"/>
      <c r="D89" s="23"/>
      <c r="E89" s="23"/>
      <c r="F89" s="23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1"/>
      <c r="D94" s="21"/>
      <c r="E94" s="21"/>
      <c r="F94" s="21"/>
      <c r="G94" s="21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6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23"/>
      <c r="D105" s="23"/>
      <c r="E105" s="23"/>
      <c r="F105" s="23"/>
      <c r="G105" s="4"/>
    </row>
    <row r="106" spans="2:7" x14ac:dyDescent="0.2">
      <c r="B106" s="4"/>
      <c r="C106" s="23"/>
      <c r="D106" s="23"/>
      <c r="E106" s="23"/>
      <c r="F106" s="23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1"/>
      <c r="D111" s="4"/>
      <c r="E111" s="21"/>
      <c r="F111" s="21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</sheetData>
  <conditionalFormatting sqref="C25">
    <cfRule type="cellIs" dxfId="17" priority="8" operator="lessThan">
      <formula>1</formula>
    </cfRule>
    <cfRule type="cellIs" dxfId="16" priority="9" operator="lessThan">
      <formula>1</formula>
    </cfRule>
  </conditionalFormatting>
  <conditionalFormatting sqref="C32">
    <cfRule type="cellIs" dxfId="15" priority="13" operator="greaterThan">
      <formula>10</formula>
    </cfRule>
  </conditionalFormatting>
  <conditionalFormatting sqref="C32:F45">
    <cfRule type="cellIs" dxfId="14" priority="7" operator="lessThan">
      <formula>1</formula>
    </cfRule>
    <cfRule type="cellIs" dxfId="13" priority="10" operator="lessThan">
      <formula>1</formula>
    </cfRule>
    <cfRule type="cellIs" dxfId="12" priority="11" operator="lessThan">
      <formula>1</formula>
    </cfRule>
    <cfRule type="cellIs" dxfId="11" priority="12" operator="greaterThan">
      <formula>10</formula>
    </cfRule>
  </conditionalFormatting>
  <conditionalFormatting sqref="G28:G30">
    <cfRule type="cellIs" dxfId="10" priority="1" operator="lessThan">
      <formula>1</formula>
    </cfRule>
    <cfRule type="cellIs" dxfId="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G121"/>
  <sheetViews>
    <sheetView tabSelected="1" topLeftCell="A25" zoomScaleNormal="60" workbookViewId="0">
      <selection activeCell="G58" sqref="G58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6" spans="2:5" ht="21" x14ac:dyDescent="0.25">
      <c r="B6" s="2" t="s">
        <v>44</v>
      </c>
      <c r="C6" s="3" t="s">
        <v>85</v>
      </c>
      <c r="D6" s="57"/>
      <c r="E6" s="60"/>
    </row>
    <row r="7" spans="2:5" ht="21" x14ac:dyDescent="0.25">
      <c r="B7" s="2" t="s">
        <v>45</v>
      </c>
      <c r="C7" s="3" t="s">
        <v>125</v>
      </c>
      <c r="D7" s="57"/>
      <c r="E7" s="3"/>
    </row>
    <row r="8" spans="2:5" ht="21" x14ac:dyDescent="0.25">
      <c r="B8" s="2" t="s">
        <v>46</v>
      </c>
      <c r="C8" s="3"/>
      <c r="D8" s="57"/>
      <c r="E8" s="3"/>
    </row>
    <row r="9" spans="2:5" ht="21" x14ac:dyDescent="0.25">
      <c r="B9" s="2" t="s">
        <v>47</v>
      </c>
      <c r="C9" s="3" t="s">
        <v>126</v>
      </c>
      <c r="D9" s="57"/>
      <c r="E9" s="3"/>
    </row>
    <row r="10" spans="2:5" ht="21" x14ac:dyDescent="0.25">
      <c r="B10" s="2" t="s">
        <v>48</v>
      </c>
      <c r="C10" s="3" t="s">
        <v>127</v>
      </c>
      <c r="D10" s="57"/>
      <c r="E10" s="3"/>
    </row>
    <row r="11" spans="2:5" ht="21" x14ac:dyDescent="0.25">
      <c r="B11" s="2" t="s">
        <v>49</v>
      </c>
      <c r="C11" s="3" t="s">
        <v>128</v>
      </c>
      <c r="D11" s="61"/>
      <c r="E11" s="3"/>
    </row>
    <row r="12" spans="2:5" ht="21" x14ac:dyDescent="0.25">
      <c r="B12" s="2" t="s">
        <v>50</v>
      </c>
      <c r="C12" s="3" t="s">
        <v>129</v>
      </c>
      <c r="D12" s="57"/>
      <c r="E12" s="3"/>
    </row>
    <row r="13" spans="2:5" ht="21" x14ac:dyDescent="0.25">
      <c r="B13" s="2" t="s">
        <v>51</v>
      </c>
      <c r="C13" s="3" t="s">
        <v>102</v>
      </c>
      <c r="D13" s="57"/>
      <c r="E13" s="3"/>
    </row>
    <row r="14" spans="2:5" ht="21" x14ac:dyDescent="0.25">
      <c r="B14" s="2" t="s">
        <v>52</v>
      </c>
      <c r="C14" s="3" t="s">
        <v>103</v>
      </c>
      <c r="D14" s="57"/>
      <c r="E14" s="3"/>
    </row>
    <row r="15" spans="2:5" ht="21" x14ac:dyDescent="0.25">
      <c r="B15" s="2" t="s">
        <v>53</v>
      </c>
      <c r="C15" s="3"/>
      <c r="D15" s="57"/>
      <c r="E15" s="3"/>
    </row>
    <row r="16" spans="2:5" ht="21" x14ac:dyDescent="0.25">
      <c r="B16" s="2" t="s">
        <v>104</v>
      </c>
      <c r="C16" s="3" t="s">
        <v>130</v>
      </c>
      <c r="D16" s="57"/>
      <c r="E16" s="3"/>
    </row>
    <row r="17" spans="2:7" ht="21" x14ac:dyDescent="0.25">
      <c r="B17" s="2"/>
      <c r="C17" s="3"/>
      <c r="D17" s="57"/>
      <c r="E17" s="3"/>
    </row>
    <row r="18" spans="2:7" ht="21" x14ac:dyDescent="0.25">
      <c r="B18" s="2" t="s">
        <v>54</v>
      </c>
      <c r="C18" s="3" t="s">
        <v>131</v>
      </c>
      <c r="D18" s="57"/>
      <c r="E18" s="3"/>
    </row>
    <row r="19" spans="2:7" ht="21" x14ac:dyDescent="0.25">
      <c r="B19" s="2" t="s">
        <v>55</v>
      </c>
      <c r="C19" s="3" t="s">
        <v>132</v>
      </c>
      <c r="D19" s="57"/>
      <c r="E19" s="3"/>
    </row>
    <row r="20" spans="2:7" ht="21" x14ac:dyDescent="0.25">
      <c r="B20" s="2"/>
      <c r="C20" s="3"/>
      <c r="D20" s="57"/>
      <c r="E20" s="3"/>
    </row>
    <row r="21" spans="2:7" ht="21" x14ac:dyDescent="0.25">
      <c r="B21" s="2"/>
      <c r="C21" s="3"/>
      <c r="D21" s="57"/>
      <c r="E21" s="3"/>
    </row>
    <row r="22" spans="2:7" ht="21" x14ac:dyDescent="0.25">
      <c r="B22" s="2" t="s">
        <v>58</v>
      </c>
      <c r="C22" s="3" t="s">
        <v>133</v>
      </c>
      <c r="D22" s="57"/>
      <c r="E22" s="3"/>
    </row>
    <row r="23" spans="2:7" s="5" customFormat="1" ht="27" customHeight="1" x14ac:dyDescent="0.25">
      <c r="B23" s="2" t="s">
        <v>59</v>
      </c>
      <c r="C23" s="3"/>
      <c r="D23" s="57"/>
      <c r="E23" s="3"/>
      <c r="F23" s="3"/>
      <c r="G23" s="4"/>
    </row>
    <row r="24" spans="2:7" s="5" customFormat="1" ht="27" customHeight="1" x14ac:dyDescent="0.25">
      <c r="B24" s="2"/>
      <c r="C24" s="3"/>
      <c r="D24" s="3"/>
      <c r="E24" s="3"/>
      <c r="F24" s="3"/>
      <c r="G24" s="4"/>
    </row>
    <row r="25" spans="2:7" s="5" customFormat="1" ht="21" x14ac:dyDescent="0.25">
      <c r="B25" s="2" t="s">
        <v>18</v>
      </c>
      <c r="C25" s="45">
        <v>14</v>
      </c>
      <c r="D25" s="3"/>
      <c r="E25" s="3"/>
      <c r="F25" s="3"/>
      <c r="G25" s="4"/>
    </row>
    <row r="26" spans="2:7" x14ac:dyDescent="0.2">
      <c r="B26" s="6"/>
    </row>
    <row r="27" spans="2:7" x14ac:dyDescent="0.2">
      <c r="B27" s="7" t="s">
        <v>12</v>
      </c>
      <c r="C27" s="7" t="s">
        <v>38</v>
      </c>
      <c r="D27" s="7" t="s">
        <v>39</v>
      </c>
      <c r="E27" s="46" t="s">
        <v>40</v>
      </c>
      <c r="F27" s="7" t="s">
        <v>41</v>
      </c>
      <c r="G27" s="40" t="s">
        <v>13</v>
      </c>
    </row>
    <row r="28" spans="2:7" x14ac:dyDescent="0.2">
      <c r="B28" s="8"/>
      <c r="C28" s="9" t="s">
        <v>0</v>
      </c>
      <c r="D28" s="9" t="s">
        <v>1</v>
      </c>
      <c r="E28" s="9" t="s">
        <v>36</v>
      </c>
      <c r="F28" s="9" t="s">
        <v>21</v>
      </c>
      <c r="G28" s="51" t="s">
        <v>30</v>
      </c>
    </row>
    <row r="29" spans="2:7" x14ac:dyDescent="0.2">
      <c r="B29" s="8"/>
      <c r="C29" s="9" t="s">
        <v>34</v>
      </c>
      <c r="D29" s="9" t="s">
        <v>34</v>
      </c>
      <c r="E29" s="9"/>
      <c r="F29" s="9" t="s">
        <v>35</v>
      </c>
      <c r="G29" s="51" t="s">
        <v>33</v>
      </c>
    </row>
    <row r="30" spans="2:7" x14ac:dyDescent="0.2">
      <c r="B30" s="8"/>
      <c r="C30" s="9"/>
      <c r="D30" s="9"/>
      <c r="E30" s="9"/>
      <c r="F30" s="9"/>
      <c r="G30" s="51" t="s">
        <v>32</v>
      </c>
    </row>
    <row r="31" spans="2:7" x14ac:dyDescent="0.2">
      <c r="B31" s="10"/>
      <c r="C31" s="11"/>
      <c r="D31" s="11"/>
      <c r="E31" s="11"/>
      <c r="F31" s="11"/>
      <c r="G31" s="52" t="s">
        <v>31</v>
      </c>
    </row>
    <row r="32" spans="2:7" x14ac:dyDescent="0.2">
      <c r="B32" s="11" t="s">
        <v>2</v>
      </c>
      <c r="C32" s="54">
        <v>9</v>
      </c>
      <c r="D32" s="54">
        <v>5</v>
      </c>
      <c r="E32" s="54">
        <v>6</v>
      </c>
      <c r="F32" s="54">
        <v>7</v>
      </c>
      <c r="G32" s="53"/>
    </row>
    <row r="33" spans="2:7" x14ac:dyDescent="0.2">
      <c r="B33" s="9" t="s">
        <v>83</v>
      </c>
      <c r="C33" s="55">
        <v>7</v>
      </c>
      <c r="D33" s="55">
        <v>6</v>
      </c>
      <c r="E33" s="55">
        <v>7</v>
      </c>
      <c r="F33" s="55">
        <v>7</v>
      </c>
      <c r="G33" s="13"/>
    </row>
    <row r="34" spans="2:7" x14ac:dyDescent="0.2">
      <c r="B34" s="9" t="s">
        <v>3</v>
      </c>
      <c r="C34" s="55">
        <v>9</v>
      </c>
      <c r="D34" s="55">
        <v>5</v>
      </c>
      <c r="E34" s="55">
        <v>8.5</v>
      </c>
      <c r="F34" s="55">
        <v>9</v>
      </c>
      <c r="G34" s="13"/>
    </row>
    <row r="35" spans="2:7" x14ac:dyDescent="0.2">
      <c r="B35" s="9" t="s">
        <v>4</v>
      </c>
      <c r="C35" s="55">
        <v>8</v>
      </c>
      <c r="D35" s="55">
        <v>6.5</v>
      </c>
      <c r="E35" s="55">
        <v>7</v>
      </c>
      <c r="F35" s="55">
        <v>7.5</v>
      </c>
      <c r="G35" s="13"/>
    </row>
    <row r="36" spans="2:7" x14ac:dyDescent="0.2">
      <c r="B36" s="9" t="s">
        <v>5</v>
      </c>
      <c r="C36" s="55">
        <v>10</v>
      </c>
      <c r="D36" s="55">
        <v>8</v>
      </c>
      <c r="E36" s="55">
        <v>9</v>
      </c>
      <c r="F36" s="55">
        <v>10</v>
      </c>
      <c r="G36" s="13"/>
    </row>
    <row r="37" spans="2:7" x14ac:dyDescent="0.2">
      <c r="B37" s="9" t="s">
        <v>6</v>
      </c>
      <c r="C37" s="55">
        <v>7.5</v>
      </c>
      <c r="D37" s="55">
        <v>5</v>
      </c>
      <c r="E37" s="55">
        <v>6.5</v>
      </c>
      <c r="F37" s="55">
        <v>7</v>
      </c>
      <c r="G37" s="13"/>
    </row>
    <row r="38" spans="2:7" x14ac:dyDescent="0.2">
      <c r="B38" s="9" t="s">
        <v>7</v>
      </c>
      <c r="C38" s="55">
        <v>8</v>
      </c>
      <c r="D38" s="55">
        <v>8</v>
      </c>
      <c r="E38" s="55">
        <v>8</v>
      </c>
      <c r="F38" s="55">
        <v>7.5</v>
      </c>
      <c r="G38" s="13"/>
    </row>
    <row r="39" spans="2:7" x14ac:dyDescent="0.2">
      <c r="B39" s="9" t="s">
        <v>8</v>
      </c>
      <c r="C39" s="55">
        <v>7</v>
      </c>
      <c r="D39" s="55">
        <v>5</v>
      </c>
      <c r="E39" s="55">
        <v>3.5</v>
      </c>
      <c r="F39" s="55">
        <v>6</v>
      </c>
      <c r="G39" s="13"/>
    </row>
    <row r="40" spans="2:7" x14ac:dyDescent="0.2">
      <c r="B40" s="9" t="s">
        <v>9</v>
      </c>
      <c r="C40" s="55">
        <v>6</v>
      </c>
      <c r="D40" s="55">
        <v>6</v>
      </c>
      <c r="E40" s="55">
        <v>6</v>
      </c>
      <c r="F40" s="55">
        <v>6</v>
      </c>
      <c r="G40" s="13"/>
    </row>
    <row r="41" spans="2:7" x14ac:dyDescent="0.2">
      <c r="B41" s="9" t="s">
        <v>10</v>
      </c>
      <c r="C41" s="55">
        <v>5</v>
      </c>
      <c r="D41" s="55">
        <v>4</v>
      </c>
      <c r="E41" s="55">
        <v>2</v>
      </c>
      <c r="F41" s="55">
        <v>4</v>
      </c>
      <c r="G41" s="13"/>
    </row>
    <row r="42" spans="2:7" x14ac:dyDescent="0.2">
      <c r="B42" s="9" t="s">
        <v>11</v>
      </c>
      <c r="C42" s="55">
        <v>7.5</v>
      </c>
      <c r="D42" s="55">
        <v>3</v>
      </c>
      <c r="E42" s="55">
        <v>4.5</v>
      </c>
      <c r="F42" s="55">
        <v>7</v>
      </c>
      <c r="G42" s="13"/>
    </row>
    <row r="43" spans="2:7" x14ac:dyDescent="0.2">
      <c r="B43" s="9" t="s">
        <v>22</v>
      </c>
      <c r="C43" s="55">
        <v>8</v>
      </c>
      <c r="D43" s="55">
        <v>4</v>
      </c>
      <c r="E43" s="55">
        <v>6</v>
      </c>
      <c r="F43" s="55">
        <v>7</v>
      </c>
      <c r="G43" s="13"/>
    </row>
    <row r="44" spans="2:7" x14ac:dyDescent="0.2">
      <c r="B44" s="9" t="s">
        <v>23</v>
      </c>
      <c r="C44" s="55">
        <v>9</v>
      </c>
      <c r="D44" s="55">
        <v>5</v>
      </c>
      <c r="E44" s="55">
        <v>5</v>
      </c>
      <c r="F44" s="55">
        <v>7.5</v>
      </c>
      <c r="G44" s="13"/>
    </row>
    <row r="45" spans="2:7" x14ac:dyDescent="0.2">
      <c r="B45" s="9" t="s">
        <v>24</v>
      </c>
      <c r="C45" s="55">
        <v>6.5</v>
      </c>
      <c r="D45" s="55">
        <v>4.5</v>
      </c>
      <c r="E45" s="55">
        <v>6</v>
      </c>
      <c r="F45" s="55">
        <v>6.5</v>
      </c>
      <c r="G45" s="13"/>
    </row>
    <row r="46" spans="2:7" x14ac:dyDescent="0.2">
      <c r="B46" s="9" t="s">
        <v>15</v>
      </c>
      <c r="C46" s="13">
        <f>SUM(C32:C45)</f>
        <v>107.5</v>
      </c>
      <c r="D46" s="13">
        <f>SUM(D32:D45)</f>
        <v>75</v>
      </c>
      <c r="E46" s="13">
        <f>SUM(E32:E45)</f>
        <v>85</v>
      </c>
      <c r="F46" s="13">
        <f>SUM(F32:F45)*2</f>
        <v>198</v>
      </c>
      <c r="G46" s="15">
        <f>SUM(C46:F46)/C25</f>
        <v>33.25</v>
      </c>
    </row>
    <row r="47" spans="2:7" x14ac:dyDescent="0.2">
      <c r="B47" s="14" t="s">
        <v>14</v>
      </c>
      <c r="C47" s="15">
        <f>C46/C25</f>
        <v>7.6785714285714288</v>
      </c>
      <c r="D47" s="15">
        <f>D46/C25</f>
        <v>5.3571428571428568</v>
      </c>
      <c r="E47" s="15">
        <f>E46/C25</f>
        <v>6.0714285714285712</v>
      </c>
      <c r="F47" s="15">
        <f>F46/C25</f>
        <v>14.142857142857142</v>
      </c>
      <c r="G47" s="72">
        <f>SUM(C47:F47)</f>
        <v>33.25</v>
      </c>
    </row>
    <row r="49" spans="2:7" x14ac:dyDescent="0.2">
      <c r="B49" s="63"/>
      <c r="C49" s="63"/>
      <c r="D49" s="63"/>
      <c r="E49" s="63"/>
      <c r="F49" s="63"/>
      <c r="G49" s="63"/>
    </row>
    <row r="50" spans="2:7" x14ac:dyDescent="0.2">
      <c r="B50" s="63"/>
      <c r="C50" s="63"/>
      <c r="D50" s="63"/>
      <c r="E50" s="63"/>
      <c r="F50" s="63"/>
      <c r="G50" s="63"/>
    </row>
    <row r="51" spans="2:7" ht="21" x14ac:dyDescent="0.25">
      <c r="B51" s="62" t="s">
        <v>77</v>
      </c>
      <c r="C51" s="62"/>
      <c r="D51" s="63"/>
      <c r="E51" s="63"/>
      <c r="F51" s="62" t="s">
        <v>72</v>
      </c>
    </row>
    <row r="52" spans="2:7" ht="21" x14ac:dyDescent="0.25">
      <c r="B52" s="62" t="s">
        <v>70</v>
      </c>
      <c r="C52" s="64"/>
      <c r="D52" s="65"/>
      <c r="E52" s="65"/>
      <c r="F52" s="62" t="s">
        <v>73</v>
      </c>
      <c r="G52" s="3" t="s">
        <v>169</v>
      </c>
    </row>
    <row r="53" spans="2:7" ht="21" x14ac:dyDescent="0.25">
      <c r="B53" s="62" t="s">
        <v>69</v>
      </c>
      <c r="C53" s="65"/>
      <c r="D53" s="65"/>
      <c r="E53" s="65"/>
      <c r="F53" s="65"/>
      <c r="G53" s="3" t="s">
        <v>174</v>
      </c>
    </row>
    <row r="54" spans="2:7" ht="21" x14ac:dyDescent="0.25">
      <c r="B54" s="62" t="s">
        <v>62</v>
      </c>
      <c r="C54" s="64"/>
      <c r="D54" s="65"/>
      <c r="E54" s="65"/>
      <c r="F54" s="65"/>
      <c r="G54" s="3" t="s">
        <v>171</v>
      </c>
    </row>
    <row r="55" spans="2:7" ht="21" x14ac:dyDescent="0.25">
      <c r="B55" s="62" t="s">
        <v>79</v>
      </c>
      <c r="C55" s="65"/>
      <c r="D55" s="65"/>
      <c r="E55" s="65"/>
      <c r="F55" s="65"/>
      <c r="G55" s="3" t="s">
        <v>175</v>
      </c>
    </row>
    <row r="56" spans="2:7" ht="21" x14ac:dyDescent="0.25">
      <c r="B56" s="62" t="s">
        <v>78</v>
      </c>
      <c r="C56" s="65"/>
      <c r="D56" s="65"/>
      <c r="E56" s="65"/>
      <c r="F56" s="62" t="s">
        <v>74</v>
      </c>
      <c r="G56" s="3" t="s">
        <v>172</v>
      </c>
    </row>
    <row r="57" spans="2:7" ht="21" x14ac:dyDescent="0.25">
      <c r="B57" s="62" t="s">
        <v>80</v>
      </c>
      <c r="C57" s="65"/>
      <c r="D57" s="65"/>
      <c r="E57" s="65"/>
      <c r="F57" s="65"/>
      <c r="G57" s="3" t="s">
        <v>180</v>
      </c>
    </row>
    <row r="58" spans="2:7" ht="21" x14ac:dyDescent="0.25">
      <c r="B58" s="62" t="s">
        <v>65</v>
      </c>
      <c r="C58" s="65"/>
      <c r="D58" s="65"/>
      <c r="E58" s="65"/>
      <c r="F58" s="65"/>
      <c r="G58" s="3"/>
    </row>
    <row r="59" spans="2:7" ht="21" x14ac:dyDescent="0.25">
      <c r="B59" s="62" t="s">
        <v>66</v>
      </c>
      <c r="C59" s="65"/>
      <c r="D59" s="65"/>
      <c r="E59" s="65"/>
      <c r="F59" s="62" t="s">
        <v>75</v>
      </c>
      <c r="G59" s="3" t="s">
        <v>170</v>
      </c>
    </row>
    <row r="60" spans="2:7" ht="21" x14ac:dyDescent="0.25">
      <c r="B60" s="62" t="s">
        <v>67</v>
      </c>
      <c r="C60" s="65"/>
      <c r="D60" s="65"/>
      <c r="E60" s="65"/>
      <c r="F60" s="65"/>
      <c r="G60" s="3" t="s">
        <v>173</v>
      </c>
    </row>
    <row r="61" spans="2:7" ht="21" x14ac:dyDescent="0.25">
      <c r="B61" s="62" t="s">
        <v>68</v>
      </c>
      <c r="C61" s="65"/>
      <c r="D61" s="65"/>
      <c r="E61" s="65"/>
      <c r="F61" s="65"/>
      <c r="G61" s="3" t="s">
        <v>176</v>
      </c>
    </row>
    <row r="62" spans="2:7" ht="21" x14ac:dyDescent="0.25">
      <c r="B62" s="62" t="s">
        <v>63</v>
      </c>
      <c r="C62" s="65"/>
      <c r="D62" s="65"/>
      <c r="E62" s="65"/>
      <c r="F62" s="62" t="s">
        <v>76</v>
      </c>
      <c r="G62" s="3" t="s">
        <v>94</v>
      </c>
    </row>
    <row r="63" spans="2:7" ht="21" x14ac:dyDescent="0.25">
      <c r="B63" s="62" t="s">
        <v>64</v>
      </c>
      <c r="C63" s="65"/>
      <c r="D63" s="65"/>
      <c r="E63" s="65"/>
      <c r="F63" s="65"/>
      <c r="G63" s="3" t="s">
        <v>179</v>
      </c>
    </row>
    <row r="64" spans="2:7" ht="21" x14ac:dyDescent="0.25">
      <c r="B64" s="62"/>
      <c r="C64" s="65"/>
      <c r="D64" s="65"/>
      <c r="E64" s="65"/>
      <c r="F64" s="65"/>
      <c r="G64" s="3" t="s">
        <v>177</v>
      </c>
    </row>
    <row r="65" spans="2:7" ht="21" x14ac:dyDescent="0.25">
      <c r="B65" s="62" t="s">
        <v>71</v>
      </c>
      <c r="C65" s="65"/>
      <c r="D65" s="65"/>
      <c r="E65" s="65"/>
      <c r="F65" s="65"/>
      <c r="G65" s="65" t="s">
        <v>178</v>
      </c>
    </row>
    <row r="66" spans="2:7" ht="21" x14ac:dyDescent="0.25">
      <c r="B66" s="65"/>
      <c r="C66" s="65"/>
      <c r="D66" s="65"/>
      <c r="E66" s="65"/>
      <c r="F66" s="65"/>
      <c r="G66" s="62"/>
    </row>
    <row r="67" spans="2:7" ht="18.75" customHeight="1" x14ac:dyDescent="0.25">
      <c r="B67" s="65"/>
      <c r="C67" s="65"/>
      <c r="D67" s="65"/>
      <c r="E67" s="65"/>
      <c r="F67" s="65"/>
      <c r="G67" s="65"/>
    </row>
    <row r="68" spans="2:7" ht="18.75" customHeight="1" x14ac:dyDescent="0.2"/>
    <row r="78" spans="2:7" x14ac:dyDescent="0.2">
      <c r="B78" s="4"/>
      <c r="C78" s="22"/>
      <c r="D78" s="22"/>
      <c r="E78" s="22"/>
      <c r="F78" s="22"/>
      <c r="G78" s="4"/>
    </row>
    <row r="79" spans="2:7" x14ac:dyDescent="0.2">
      <c r="B79" s="4"/>
      <c r="C79" s="22"/>
      <c r="D79" s="22"/>
      <c r="E79" s="22"/>
      <c r="F79" s="22"/>
      <c r="G79" s="4"/>
    </row>
    <row r="80" spans="2:7" x14ac:dyDescent="0.2">
      <c r="B80" s="4"/>
      <c r="C80" s="4"/>
      <c r="D80" s="4"/>
      <c r="E80" s="4"/>
      <c r="F80" s="4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21"/>
      <c r="D82" s="21"/>
      <c r="E82" s="21"/>
      <c r="F82" s="21"/>
      <c r="G82" s="21"/>
    </row>
    <row r="83" spans="2:7" x14ac:dyDescent="0.2">
      <c r="B83" s="4"/>
      <c r="C83" s="4"/>
      <c r="D83" s="4"/>
      <c r="E83" s="4"/>
      <c r="F83" s="4"/>
      <c r="G83" s="4"/>
    </row>
    <row r="84" spans="2:7" ht="23.5" customHeight="1" x14ac:dyDescent="0.2">
      <c r="B84" s="16"/>
      <c r="C84" s="16"/>
      <c r="D84" s="16"/>
      <c r="E84" s="16"/>
      <c r="F84" s="16"/>
      <c r="G84" s="16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33.75" customHeight="1" x14ac:dyDescent="0.2">
      <c r="B86" s="16"/>
      <c r="C86" s="16"/>
      <c r="D86" s="16"/>
      <c r="E86" s="16"/>
      <c r="F86" s="16"/>
      <c r="G86" s="16"/>
    </row>
    <row r="87" spans="2:7" x14ac:dyDescent="0.2">
      <c r="B87" s="6"/>
      <c r="C87" s="4"/>
      <c r="D87" s="4"/>
      <c r="E87" s="4"/>
      <c r="F87" s="4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23"/>
      <c r="D90" s="23"/>
      <c r="E90" s="23"/>
      <c r="F90" s="23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23"/>
      <c r="D95" s="23"/>
      <c r="E95" s="23"/>
      <c r="F95" s="23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21"/>
      <c r="D100" s="21"/>
      <c r="E100" s="21"/>
      <c r="F100" s="21"/>
      <c r="G100" s="21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6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23"/>
      <c r="D111" s="23"/>
      <c r="E111" s="23"/>
      <c r="F111" s="23"/>
      <c r="G111" s="4"/>
    </row>
    <row r="112" spans="2:7" x14ac:dyDescent="0.2">
      <c r="B112" s="4"/>
      <c r="C112" s="23"/>
      <c r="D112" s="23"/>
      <c r="E112" s="23"/>
      <c r="F112" s="23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21"/>
      <c r="D117" s="4"/>
      <c r="E117" s="21"/>
      <c r="F117" s="21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</sheetData>
  <conditionalFormatting sqref="C25">
    <cfRule type="cellIs" dxfId="8" priority="8" operator="lessThan">
      <formula>1</formula>
    </cfRule>
    <cfRule type="cellIs" dxfId="7" priority="9" operator="lessThan">
      <formula>1</formula>
    </cfRule>
  </conditionalFormatting>
  <conditionalFormatting sqref="C32">
    <cfRule type="cellIs" dxfId="6" priority="13" operator="greaterThan">
      <formula>10</formula>
    </cfRule>
  </conditionalFormatting>
  <conditionalFormatting sqref="C32:F45">
    <cfRule type="cellIs" dxfId="5" priority="7" operator="lessThan">
      <formula>1</formula>
    </cfRule>
    <cfRule type="cellIs" dxfId="4" priority="10" operator="lessThan">
      <formula>1</formula>
    </cfRule>
    <cfRule type="cellIs" dxfId="3" priority="11" operator="lessThan">
      <formula>1</formula>
    </cfRule>
    <cfRule type="cellIs" dxfId="2" priority="12" operator="greaterThan">
      <formula>10</formula>
    </cfRule>
  </conditionalFormatting>
  <conditionalFormatting sqref="G28: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4 E B f V 3 z N 5 N 6 j A A A A 9 g A A A B I A H A B D b 2 5 m a W c v U G F j a 2 F n Z S 5 4 b W w g o h g A K K A U A A A A A A A A A A A A A A A A A A A A A A A A A A A A h Y 8 x D o I w G I W v Q r r T l r o Y 8 l M G 4 y a J C Y l x b U q F R m g N L Z S 7 O X g k r y B G U T f H 9 7 1 v e O 9 + v U E + d W 0 0 q t 5 p a z K U Y I o i Z a S t t K k z N P h T v E Y 5 h 7 2 Q Z 1 G r a J a N S y d X Z a j x / p I S E k L A Y Y V t X x N G a U K O x a 6 U j e o E + s j 6 v x x r 4 7 w w U i E O h 9 c Y z n D C K G a M Y Q p k g V B o 8 x X Y v P f Z / k D Y D K 0 f e s X d G J d b I E s E 8 v 7 A H 1 B L A w Q U A A I A C A D g Q F 9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E B f V y i K R 7 g O A A A A E Q A A A B M A H A B G b 3 J t d W x h c y 9 T Z W N 0 a W 9 u M S 5 t I K I Y A C i g F A A A A A A A A A A A A A A A A A A A A A A A A A A A A C t O T S 7 J z M 9 T C I b Q h t Y A U E s B A i 0 A F A A C A A g A 4 E B f V 3 z N 5 N 6 j A A A A 9 g A A A B I A A A A A A A A A A A A A A A A A A A A A A E N v b m Z p Z y 9 Q Y W N r Y W d l L n h t b F B L A Q I t A B Q A A g A I A O B A X 1 c P y u m r p A A A A O k A A A A T A A A A A A A A A A A A A A A A A O 8 A A A B b Q 2 9 u d G V u d F 9 U e X B l c 1 0 u e G 1 s U E s B A i 0 A F A A C A A g A 4 E B f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0 y d p H h q 6 Z N o t j 1 7 A T r C 9 0 A A A A A A g A A A A A A A 2 Y A A M A A A A A Q A A A A l O 0 R V I D k E x 3 H R O e L K H 9 0 w w A A A A A E g A A A o A A A A B A A A A C m D g 6 S c B 8 o F l K 6 K C f 7 + L x 2 U A A A A F T m O 0 n q S F q I J l x D Z 5 W Q o r T 2 q z l S E 7 J u f B S M c 9 o E u B f v j l A R z r Q L R 4 U 3 G S x A I Q + g r k i m z 0 2 m m B Q 8 V Z L j + 7 q E Y N j Z x 2 U N P p q C 3 0 5 z 4 j 9 j r g u A F A A A A A c W C I h 6 d 0 / 5 A g O m d V 5 Z s n l c 8 H I d < / D a t a M a s h u p > 
</file>

<file path=customXml/itemProps1.xml><?xml version="1.0" encoding="utf-8"?>
<ds:datastoreItem xmlns:ds="http://schemas.openxmlformats.org/officeDocument/2006/customXml" ds:itemID="{F47CAD2D-9DE0-4E7F-9194-8E4E76612B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1</vt:lpstr>
      <vt:lpstr>2</vt:lpstr>
      <vt:lpstr>3</vt:lpstr>
      <vt:lpstr>4</vt:lpstr>
      <vt:lpstr>5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2023-11-20T11:49:03Z</dcterms:modified>
</cp:coreProperties>
</file>