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576" windowHeight="8952" firstSheet="2" activeTab="3"/>
  </bookViews>
  <sheets>
    <sheet name="Totalt Gris " sheetId="11" r:id="rId1"/>
    <sheet name="6. Tunggris Alkvettern " sheetId="18" r:id="rId2"/>
    <sheet name="7. Linderöd 120 kg Onsberga" sheetId="19" r:id="rId3"/>
    <sheet name="8. YorkshireLantrasHamp ragn" sheetId="20" r:id="rId4"/>
    <sheet name="9. Spädgris Skärhults extra" sheetId="21" r:id="rId5"/>
    <sheet name="5. DurocLantras" sheetId="23" r:id="rId6"/>
    <sheet name="8.  " sheetId="22" r:id="rId7"/>
    <sheet name="9." sheetId="26" r:id="rId8"/>
    <sheet name="10. " sheetId="27" r:id="rId9"/>
    <sheet name="11. " sheetId="28" r:id="rId10"/>
    <sheet name="Blad3" sheetId="3" r:id="rId11"/>
    <sheet name="Blad2" sheetId="2" r:id="rId12"/>
  </sheets>
  <calcPr calcId="145621"/>
</workbook>
</file>

<file path=xl/calcChain.xml><?xml version="1.0" encoding="utf-8"?>
<calcChain xmlns="http://schemas.openxmlformats.org/spreadsheetml/2006/main">
  <c r="C26" i="18" l="1"/>
  <c r="D26" i="18"/>
  <c r="E26" i="18"/>
  <c r="C26" i="20" l="1"/>
  <c r="C27" i="20" s="1"/>
  <c r="E27" i="18"/>
  <c r="D27" i="18"/>
  <c r="C27" i="18"/>
  <c r="E26" i="28" l="1"/>
  <c r="E27" i="28" s="1"/>
  <c r="L25" i="28" s="1"/>
  <c r="D26" i="28"/>
  <c r="D27" i="28" s="1"/>
  <c r="K25" i="28" s="1"/>
  <c r="C26" i="28"/>
  <c r="C27" i="28" s="1"/>
  <c r="I25" i="28"/>
  <c r="L24" i="28"/>
  <c r="K24" i="28"/>
  <c r="J24" i="28"/>
  <c r="I24" i="28"/>
  <c r="L23" i="28"/>
  <c r="K23" i="28"/>
  <c r="J23" i="28"/>
  <c r="I23" i="28"/>
  <c r="L22" i="28"/>
  <c r="K22" i="28"/>
  <c r="J22" i="28"/>
  <c r="I22" i="28"/>
  <c r="L21" i="28"/>
  <c r="K21" i="28"/>
  <c r="J21" i="28"/>
  <c r="I21" i="28"/>
  <c r="L20" i="28"/>
  <c r="K20" i="28"/>
  <c r="J20" i="28"/>
  <c r="I20" i="28"/>
  <c r="L19" i="28"/>
  <c r="K19" i="28"/>
  <c r="J19" i="28"/>
  <c r="I19" i="28"/>
  <c r="L18" i="28"/>
  <c r="K18" i="28"/>
  <c r="J18" i="28"/>
  <c r="I18" i="28"/>
  <c r="L17" i="28"/>
  <c r="K17" i="28"/>
  <c r="J17" i="28"/>
  <c r="I17" i="28"/>
  <c r="L16" i="28"/>
  <c r="K16" i="28"/>
  <c r="J16" i="28"/>
  <c r="I16" i="28"/>
  <c r="L15" i="28"/>
  <c r="K15" i="28"/>
  <c r="J15" i="28"/>
  <c r="I15" i="28"/>
  <c r="L14" i="28"/>
  <c r="K14" i="28"/>
  <c r="J14" i="28"/>
  <c r="I14" i="28"/>
  <c r="E26" i="27"/>
  <c r="E27" i="27" s="1"/>
  <c r="L25" i="27" s="1"/>
  <c r="D26" i="27"/>
  <c r="D27" i="27" s="1"/>
  <c r="K25" i="27" s="1"/>
  <c r="C26" i="27"/>
  <c r="C27" i="27" s="1"/>
  <c r="I25" i="27"/>
  <c r="L24" i="27"/>
  <c r="K24" i="27"/>
  <c r="J24" i="27"/>
  <c r="I24" i="27"/>
  <c r="L23" i="27"/>
  <c r="K23" i="27"/>
  <c r="J23" i="27"/>
  <c r="I23" i="27"/>
  <c r="L22" i="27"/>
  <c r="K22" i="27"/>
  <c r="J22" i="27"/>
  <c r="I22" i="27"/>
  <c r="L21" i="27"/>
  <c r="K21" i="27"/>
  <c r="J21" i="27"/>
  <c r="I21" i="27"/>
  <c r="L20" i="27"/>
  <c r="K20" i="27"/>
  <c r="J20" i="27"/>
  <c r="I20" i="27"/>
  <c r="L19" i="27"/>
  <c r="K19" i="27"/>
  <c r="J19" i="27"/>
  <c r="I19" i="27"/>
  <c r="L18" i="27"/>
  <c r="K18" i="27"/>
  <c r="J18" i="27"/>
  <c r="I18" i="27"/>
  <c r="L17" i="27"/>
  <c r="K17" i="27"/>
  <c r="J17" i="27"/>
  <c r="I17" i="27"/>
  <c r="L16" i="27"/>
  <c r="K16" i="27"/>
  <c r="J16" i="27"/>
  <c r="I16" i="27"/>
  <c r="L15" i="27"/>
  <c r="K15" i="27"/>
  <c r="J15" i="27"/>
  <c r="I15" i="27"/>
  <c r="L14" i="27"/>
  <c r="K14" i="27"/>
  <c r="J14" i="27"/>
  <c r="I14" i="27"/>
  <c r="E26" i="26"/>
  <c r="E27" i="26" s="1"/>
  <c r="L25" i="26" s="1"/>
  <c r="D26" i="26"/>
  <c r="D27" i="26" s="1"/>
  <c r="K25" i="26" s="1"/>
  <c r="C26" i="26"/>
  <c r="C27" i="26" s="1"/>
  <c r="I25" i="26"/>
  <c r="L24" i="26"/>
  <c r="K24" i="26"/>
  <c r="J24" i="26"/>
  <c r="I24" i="26"/>
  <c r="L23" i="26"/>
  <c r="K23" i="26"/>
  <c r="J23" i="26"/>
  <c r="I23" i="26"/>
  <c r="L22" i="26"/>
  <c r="K22" i="26"/>
  <c r="J22" i="26"/>
  <c r="I22" i="26"/>
  <c r="L21" i="26"/>
  <c r="K21" i="26"/>
  <c r="J21" i="26"/>
  <c r="I21" i="26"/>
  <c r="L20" i="26"/>
  <c r="K20" i="26"/>
  <c r="J20" i="26"/>
  <c r="I20" i="26"/>
  <c r="L19" i="26"/>
  <c r="K19" i="26"/>
  <c r="J19" i="26"/>
  <c r="I19" i="26"/>
  <c r="L18" i="26"/>
  <c r="K18" i="26"/>
  <c r="J18" i="26"/>
  <c r="I18" i="26"/>
  <c r="L17" i="26"/>
  <c r="K17" i="26"/>
  <c r="J17" i="26"/>
  <c r="I17" i="26"/>
  <c r="L16" i="26"/>
  <c r="K16" i="26"/>
  <c r="J16" i="26"/>
  <c r="I16" i="26"/>
  <c r="L15" i="26"/>
  <c r="K15" i="26"/>
  <c r="J15" i="26"/>
  <c r="I15" i="26"/>
  <c r="L14" i="26"/>
  <c r="K14" i="26"/>
  <c r="J14" i="26"/>
  <c r="I14" i="26"/>
  <c r="E26" i="22"/>
  <c r="E27" i="22" s="1"/>
  <c r="D26" i="22"/>
  <c r="D27" i="22" s="1"/>
  <c r="C26" i="22"/>
  <c r="C27" i="22" s="1"/>
  <c r="F27" i="22" s="1"/>
  <c r="E26" i="23"/>
  <c r="E27" i="23" s="1"/>
  <c r="L25" i="23" s="1"/>
  <c r="D26" i="23"/>
  <c r="D27" i="23" s="1"/>
  <c r="K25" i="23" s="1"/>
  <c r="C26" i="23"/>
  <c r="C27" i="23" s="1"/>
  <c r="I25" i="23"/>
  <c r="L24" i="23"/>
  <c r="K24" i="23"/>
  <c r="J24" i="23"/>
  <c r="I24" i="23"/>
  <c r="L23" i="23"/>
  <c r="K23" i="23"/>
  <c r="J23" i="23"/>
  <c r="I23" i="23"/>
  <c r="L22" i="23"/>
  <c r="K22" i="23"/>
  <c r="J22" i="23"/>
  <c r="I22" i="23"/>
  <c r="L21" i="23"/>
  <c r="K21" i="23"/>
  <c r="J21" i="23"/>
  <c r="I21" i="23"/>
  <c r="L20" i="23"/>
  <c r="K20" i="23"/>
  <c r="J20" i="23"/>
  <c r="I20" i="23"/>
  <c r="L19" i="23"/>
  <c r="K19" i="23"/>
  <c r="J19" i="23"/>
  <c r="I19" i="23"/>
  <c r="L18" i="23"/>
  <c r="K18" i="23"/>
  <c r="J18" i="23"/>
  <c r="I18" i="23"/>
  <c r="L17" i="23"/>
  <c r="K17" i="23"/>
  <c r="J17" i="23"/>
  <c r="I17" i="23"/>
  <c r="L16" i="23"/>
  <c r="K16" i="23"/>
  <c r="J16" i="23"/>
  <c r="I16" i="23"/>
  <c r="L15" i="23"/>
  <c r="K15" i="23"/>
  <c r="J15" i="23"/>
  <c r="I15" i="23"/>
  <c r="L14" i="23"/>
  <c r="K14" i="23"/>
  <c r="J14" i="23"/>
  <c r="I14" i="23"/>
  <c r="E26" i="21"/>
  <c r="E27" i="21" s="1"/>
  <c r="L25" i="21" s="1"/>
  <c r="D26" i="21"/>
  <c r="D27" i="21" s="1"/>
  <c r="K25" i="21" s="1"/>
  <c r="C26" i="21"/>
  <c r="C27" i="21" s="1"/>
  <c r="C16" i="11" s="1"/>
  <c r="I25" i="21"/>
  <c r="L24" i="21"/>
  <c r="K24" i="21"/>
  <c r="J24" i="21"/>
  <c r="I24" i="21"/>
  <c r="L23" i="21"/>
  <c r="K23" i="21"/>
  <c r="J23" i="21"/>
  <c r="I23" i="21"/>
  <c r="L22" i="21"/>
  <c r="K22" i="21"/>
  <c r="J22" i="21"/>
  <c r="I22" i="21"/>
  <c r="L21" i="21"/>
  <c r="K21" i="21"/>
  <c r="J21" i="21"/>
  <c r="I21" i="21"/>
  <c r="L20" i="21"/>
  <c r="K20" i="21"/>
  <c r="J20" i="21"/>
  <c r="I20" i="21"/>
  <c r="L19" i="21"/>
  <c r="K19" i="21"/>
  <c r="J19" i="21"/>
  <c r="I19" i="21"/>
  <c r="L18" i="21"/>
  <c r="K18" i="21"/>
  <c r="J18" i="21"/>
  <c r="I18" i="21"/>
  <c r="L17" i="21"/>
  <c r="K17" i="21"/>
  <c r="J17" i="21"/>
  <c r="I17" i="21"/>
  <c r="L16" i="21"/>
  <c r="K16" i="21"/>
  <c r="J16" i="21"/>
  <c r="I16" i="21"/>
  <c r="L15" i="21"/>
  <c r="K15" i="21"/>
  <c r="J15" i="21"/>
  <c r="I15" i="21"/>
  <c r="L14" i="21"/>
  <c r="K14" i="21"/>
  <c r="J14" i="21"/>
  <c r="I14" i="21"/>
  <c r="E26" i="20"/>
  <c r="E27" i="20" s="1"/>
  <c r="D26" i="20"/>
  <c r="D27" i="20" s="1"/>
  <c r="K25" i="20" s="1"/>
  <c r="I25" i="20"/>
  <c r="L24" i="20"/>
  <c r="K24" i="20"/>
  <c r="J24" i="20"/>
  <c r="I24" i="20"/>
  <c r="L23" i="20"/>
  <c r="K23" i="20"/>
  <c r="J23" i="20"/>
  <c r="I23" i="20"/>
  <c r="L22" i="20"/>
  <c r="K22" i="20"/>
  <c r="J22" i="20"/>
  <c r="I22" i="20"/>
  <c r="L21" i="20"/>
  <c r="K21" i="20"/>
  <c r="J21" i="20"/>
  <c r="I21" i="20"/>
  <c r="L20" i="20"/>
  <c r="K20" i="20"/>
  <c r="J20" i="20"/>
  <c r="I20" i="20"/>
  <c r="L19" i="20"/>
  <c r="K19" i="20"/>
  <c r="J19" i="20"/>
  <c r="I19" i="20"/>
  <c r="L18" i="20"/>
  <c r="K18" i="20"/>
  <c r="J18" i="20"/>
  <c r="I18" i="20"/>
  <c r="L17" i="20"/>
  <c r="K17" i="20"/>
  <c r="J17" i="20"/>
  <c r="I17" i="20"/>
  <c r="L16" i="20"/>
  <c r="K16" i="20"/>
  <c r="J16" i="20"/>
  <c r="I16" i="20"/>
  <c r="L15" i="20"/>
  <c r="K15" i="20"/>
  <c r="J15" i="20"/>
  <c r="I15" i="20"/>
  <c r="L14" i="20"/>
  <c r="K14" i="20"/>
  <c r="J14" i="20"/>
  <c r="I14" i="20"/>
  <c r="C14" i="11"/>
  <c r="K25" i="18"/>
  <c r="L25" i="18"/>
  <c r="I25" i="18"/>
  <c r="L24" i="18"/>
  <c r="K24" i="18"/>
  <c r="J24" i="18"/>
  <c r="I24" i="18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K14" i="19"/>
  <c r="L14" i="19"/>
  <c r="J15" i="19"/>
  <c r="K15" i="19"/>
  <c r="L15" i="19"/>
  <c r="J16" i="19"/>
  <c r="K16" i="19"/>
  <c r="L16" i="19"/>
  <c r="J17" i="19"/>
  <c r="K17" i="19"/>
  <c r="L17" i="19"/>
  <c r="J18" i="19"/>
  <c r="K18" i="19"/>
  <c r="L18" i="19"/>
  <c r="J19" i="19"/>
  <c r="K19" i="19"/>
  <c r="L19" i="19"/>
  <c r="J20" i="19"/>
  <c r="K20" i="19"/>
  <c r="L20" i="19"/>
  <c r="J21" i="19"/>
  <c r="K21" i="19"/>
  <c r="L21" i="19"/>
  <c r="J22" i="19"/>
  <c r="K22" i="19"/>
  <c r="L22" i="19"/>
  <c r="J23" i="19"/>
  <c r="K23" i="19"/>
  <c r="L23" i="19"/>
  <c r="J24" i="19"/>
  <c r="K24" i="19"/>
  <c r="L24" i="19"/>
  <c r="I15" i="19"/>
  <c r="I16" i="19"/>
  <c r="I17" i="19"/>
  <c r="I18" i="19"/>
  <c r="I19" i="19"/>
  <c r="I20" i="19"/>
  <c r="I21" i="19"/>
  <c r="I22" i="19"/>
  <c r="I23" i="19"/>
  <c r="I24" i="19"/>
  <c r="I25" i="19"/>
  <c r="I14" i="19"/>
  <c r="F27" i="23" l="1"/>
  <c r="E34" i="11" s="1"/>
  <c r="F27" i="28"/>
  <c r="D16" i="11"/>
  <c r="C33" i="11" s="1"/>
  <c r="F27" i="26"/>
  <c r="C34" i="11"/>
  <c r="E16" i="11"/>
  <c r="D33" i="11" s="1"/>
  <c r="F27" i="20"/>
  <c r="F15" i="11" s="1"/>
  <c r="E32" i="11" s="1"/>
  <c r="E15" i="11"/>
  <c r="D32" i="11" s="1"/>
  <c r="L25" i="20"/>
  <c r="D15" i="11"/>
  <c r="C32" i="11" s="1"/>
  <c r="C15" i="11"/>
  <c r="D14" i="11"/>
  <c r="C31" i="11" s="1"/>
  <c r="E14" i="11"/>
  <c r="D31" i="11" s="1"/>
  <c r="F27" i="27"/>
  <c r="J25" i="28"/>
  <c r="J25" i="27"/>
  <c r="J25" i="26"/>
  <c r="J25" i="23"/>
  <c r="F27" i="21"/>
  <c r="F16" i="11" s="1"/>
  <c r="E33" i="11" s="1"/>
  <c r="J25" i="21"/>
  <c r="J25" i="20"/>
  <c r="F27" i="18"/>
  <c r="E31" i="11" s="1"/>
  <c r="J25" i="18"/>
  <c r="B31" i="11"/>
  <c r="B32" i="11"/>
  <c r="B33" i="11"/>
  <c r="B34" i="11"/>
  <c r="B30" i="11"/>
  <c r="D34" i="11"/>
  <c r="E26" i="19" l="1"/>
  <c r="D26" i="19"/>
  <c r="E27" i="19" l="1"/>
  <c r="E13" i="11" s="1"/>
  <c r="D30" i="11" s="1"/>
  <c r="D27" i="19"/>
  <c r="D13" i="11" s="1"/>
  <c r="C30" i="11" s="1"/>
  <c r="J14" i="19"/>
  <c r="C26" i="19"/>
  <c r="L25" i="19" l="1"/>
  <c r="K25" i="19"/>
  <c r="C27" i="19"/>
  <c r="C13" i="11" s="1"/>
  <c r="F27" i="19" l="1"/>
  <c r="E30" i="11" s="1"/>
  <c r="J25" i="19"/>
</calcChain>
</file>

<file path=xl/sharedStrings.xml><?xml version="1.0" encoding="utf-8"?>
<sst xmlns="http://schemas.openxmlformats.org/spreadsheetml/2006/main" count="374" uniqueCount="111">
  <si>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</si>
  <si>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</si>
  <si>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</si>
  <si>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</si>
  <si>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</si>
  <si>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</si>
  <si>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</si>
  <si>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</si>
  <si>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</si>
  <si>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</si>
  <si>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</si>
  <si>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</si>
  <si>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</si>
  <si>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</si>
  <si>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</si>
  <si>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</si>
  <si>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</si>
  <si>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</si>
  <si>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</si>
  <si>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</si>
  <si>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</si>
  <si>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</si>
  <si>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</si>
  <si>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Mörhet/saftighet</t>
  </si>
  <si>
    <t xml:space="preserve">Skala  1-10 x 1 </t>
  </si>
  <si>
    <t>Skala 1 - 10 x 2</t>
  </si>
  <si>
    <t>Smak/doft</t>
  </si>
  <si>
    <t xml:space="preserve">Skala 1 - 10  x 2 </t>
  </si>
  <si>
    <t>mörhet x 2</t>
  </si>
  <si>
    <t>Utseende x 1</t>
  </si>
  <si>
    <t>Smak /doft x 2</t>
  </si>
  <si>
    <t>Gris</t>
  </si>
  <si>
    <t xml:space="preserve"> Gris</t>
  </si>
  <si>
    <t xml:space="preserve">35 - 50 = Exceptionell råvara </t>
  </si>
  <si>
    <t>Gillar</t>
  </si>
  <si>
    <t>Gillar inte</t>
  </si>
  <si>
    <t>26 - 30  = hög råvarukvalitet</t>
  </si>
  <si>
    <t xml:space="preserve">31 - 34 = mycket hög råvarukvalitet </t>
  </si>
  <si>
    <t xml:space="preserve">20 - 25  = bra standardråvara </t>
  </si>
  <si>
    <t>Graf</t>
  </si>
  <si>
    <t xml:space="preserve">Totalt = svart </t>
  </si>
  <si>
    <t xml:space="preserve">Mörhet /saftighet  = blå </t>
  </si>
  <si>
    <t xml:space="preserve">Smak = röd </t>
  </si>
  <si>
    <t>Antal kockar:</t>
  </si>
  <si>
    <t>Mörhet</t>
  </si>
  <si>
    <t xml:space="preserve">Bonde: </t>
  </si>
  <si>
    <t xml:space="preserve">Produkt: </t>
  </si>
  <si>
    <t xml:space="preserve">Produkt:  </t>
  </si>
  <si>
    <t xml:space="preserve">Bonde:   </t>
  </si>
  <si>
    <t>Produkt:</t>
  </si>
  <si>
    <t>Resultat</t>
  </si>
  <si>
    <t>Bonde: Erika Olsson, Onsberga Gård</t>
  </si>
  <si>
    <t xml:space="preserve">Produkt: Linderöd/Lantras 120 kg </t>
  </si>
  <si>
    <t xml:space="preserve">Produkt: Tunggris </t>
  </si>
  <si>
    <t xml:space="preserve">Bonde: Gun Ragnarsson, Ragnarssons </t>
  </si>
  <si>
    <t>Produkt:  Yorkshire/Lantras/Hampshire</t>
  </si>
  <si>
    <t>Bonde: Christian Bauer</t>
  </si>
  <si>
    <t>Produkt: Spädgris</t>
  </si>
  <si>
    <t>8. York/Lant/Hampshire</t>
  </si>
  <si>
    <t>9. Spädgris</t>
  </si>
  <si>
    <t>6. Tunggris</t>
  </si>
  <si>
    <t>7. Linderöd 120kg</t>
  </si>
  <si>
    <t>imponerande utseeende</t>
  </si>
  <si>
    <t>saftig och god</t>
  </si>
  <si>
    <t>lite torr i köttet</t>
  </si>
  <si>
    <t>mjukt fett</t>
  </si>
  <si>
    <t>lite syrlig</t>
  </si>
  <si>
    <t>inte så mycket grissmak</t>
  </si>
  <si>
    <t>god smak, ren gris</t>
  </si>
  <si>
    <t>god smak och doft</t>
  </si>
  <si>
    <t xml:space="preserve">flera lager kött o fett </t>
  </si>
  <si>
    <t xml:space="preserve">fin, lagom storlek </t>
  </si>
  <si>
    <t>väldigt mör</t>
  </si>
  <si>
    <t>lagom saftig</t>
  </si>
  <si>
    <t xml:space="preserve">mild, god smak </t>
  </si>
  <si>
    <t xml:space="preserve">fettet bär smak! </t>
  </si>
  <si>
    <t>bra</t>
  </si>
  <si>
    <t xml:space="preserve">snygg, five layers of heaven </t>
  </si>
  <si>
    <t>dagens sexigaste köttbit</t>
  </si>
  <si>
    <t xml:space="preserve">härligt nötig </t>
  </si>
  <si>
    <t xml:space="preserve">riktigt bra smak! </t>
  </si>
  <si>
    <t>bra konsistens</t>
  </si>
  <si>
    <t>fin smak, mellankoncentrerad</t>
  </si>
  <si>
    <t>mycket bra konsistens</t>
  </si>
  <si>
    <t>fett, saft, fibrer ihop</t>
  </si>
  <si>
    <t>fin mörhet</t>
  </si>
  <si>
    <t>god köttig smak</t>
  </si>
  <si>
    <t>svamp, nöt, lite metall</t>
  </si>
  <si>
    <t>lite torr</t>
  </si>
  <si>
    <t>saftig</t>
  </si>
  <si>
    <t>Stor</t>
  </si>
  <si>
    <t>blandning av kalv och kyckling</t>
  </si>
  <si>
    <t>dålig eftersmak</t>
  </si>
  <si>
    <t>mör och saftig</t>
  </si>
  <si>
    <t>fantastisk grissmak</t>
  </si>
  <si>
    <t>intressant</t>
  </si>
  <si>
    <t>bra konsistens på fettet</t>
  </si>
  <si>
    <t>tråkig smak, lite unken</t>
  </si>
  <si>
    <t xml:space="preserve">lång saftighet </t>
  </si>
  <si>
    <t xml:space="preserve">gott, perfekt fett </t>
  </si>
  <si>
    <t>doftar nöt</t>
  </si>
  <si>
    <t>perfekt storlek</t>
  </si>
  <si>
    <t>lite klen smak men gott fett</t>
  </si>
  <si>
    <t xml:space="preserve">Bonde: Alkvettern, Ingemar Olsson </t>
  </si>
  <si>
    <t>biff liknande utseende</t>
  </si>
  <si>
    <t>tunn vid första provning, gris i eftersmak</t>
  </si>
  <si>
    <t>Snygg, Stor</t>
  </si>
  <si>
    <t>OK mört</t>
  </si>
  <si>
    <t>ren grissmak och doft</t>
  </si>
  <si>
    <t>inte lika saftig men helt ok</t>
  </si>
  <si>
    <t>god smak, framförallt fettet som bär smak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</si>
</sst>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2" borderId="0" xfId="0" applyFont="1" applyFill="1" applyBorder="1"/>
    <xf numFmtId="0" fontId="10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2" fontId="8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164" fontId="0" fillId="2" borderId="0" xfId="0" applyNumberFormat="1" applyFont="1" applyFill="1" applyBorder="1"/>
    <xf numFmtId="2" fontId="8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2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/>
    <xf numFmtId="0" fontId="1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3" borderId="0" xfId="0" applyFont="1" applyFill="1" applyBorder="1"/>
  </cellXfs>
  <cellStyles count="1">
    <cellStyle name="Normal" xfId="0" builtinId="0"/>
  </cellStyles>
  <dxfs count="68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39525861829274395"/>
          <c:y val="6.5010452861790852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'Totalt Gris '!$C$29</c:f>
              <c:strCache>
                <c:ptCount val="1"/>
                <c:pt idx="0">
                  <c:v>Mörhet/saftighet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Gris '!$B$30:$B$40</c:f>
              <c:strCache>
                <c:ptCount val="5"/>
                <c:pt idx="0">
                  <c:v>6. Tunggris</c:v>
                </c:pt>
                <c:pt idx="1">
                  <c:v>7. Linderöd 120kg</c:v>
                </c:pt>
                <c:pt idx="2">
                  <c:v>8. York/Lant/Hampshire</c:v>
                </c:pt>
                <c:pt idx="3">
                  <c:v>9. Spädgris</c:v>
                </c:pt>
                <c:pt idx="4">
                  <c:v>0</c:v>
                </c:pt>
              </c:strCache>
            </c:strRef>
          </c:cat>
          <c:val>
            <c:numRef>
              <c:f>'Totalt Gris '!$C$30:$C$40</c:f>
              <c:numCache>
                <c:formatCode>0.00</c:formatCode>
                <c:ptCount val="11"/>
                <c:pt idx="0">
                  <c:v>15.2</c:v>
                </c:pt>
                <c:pt idx="1">
                  <c:v>10.8</c:v>
                </c:pt>
                <c:pt idx="2">
                  <c:v>14.8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Gris '!$D$29</c:f>
              <c:strCache>
                <c:ptCount val="1"/>
                <c:pt idx="0">
                  <c:v>Smak/doft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Gris '!$B$30:$B$40</c:f>
              <c:strCache>
                <c:ptCount val="5"/>
                <c:pt idx="0">
                  <c:v>6. Tunggris</c:v>
                </c:pt>
                <c:pt idx="1">
                  <c:v>7. Linderöd 120kg</c:v>
                </c:pt>
                <c:pt idx="2">
                  <c:v>8. York/Lant/Hampshire</c:v>
                </c:pt>
                <c:pt idx="3">
                  <c:v>9. Spädgris</c:v>
                </c:pt>
                <c:pt idx="4">
                  <c:v>0</c:v>
                </c:pt>
              </c:strCache>
            </c:strRef>
          </c:cat>
          <c:val>
            <c:numRef>
              <c:f>'Totalt Gris '!$D$30:$D$40</c:f>
              <c:numCache>
                <c:formatCode>0.00</c:formatCode>
                <c:ptCount val="11"/>
                <c:pt idx="0">
                  <c:v>14.2</c:v>
                </c:pt>
                <c:pt idx="1">
                  <c:v>9.8000000000000007</c:v>
                </c:pt>
                <c:pt idx="2">
                  <c:v>14.2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Gris '!$E$29</c:f>
              <c:strCache>
                <c:ptCount val="1"/>
                <c:pt idx="0">
                  <c:v>Potential</c:v>
                </c:pt>
              </c:strCache>
            </c:strRef>
          </c:tx>
          <c:marker>
            <c:symbol val="circle"/>
            <c:size val="7"/>
          </c:marker>
          <c:cat>
            <c:strRef>
              <c:f>'Totalt Gris '!$B$30:$B$40</c:f>
              <c:strCache>
                <c:ptCount val="5"/>
                <c:pt idx="0">
                  <c:v>6. Tunggris</c:v>
                </c:pt>
                <c:pt idx="1">
                  <c:v>7. Linderöd 120kg</c:v>
                </c:pt>
                <c:pt idx="2">
                  <c:v>8. York/Lant/Hampshire</c:v>
                </c:pt>
                <c:pt idx="3">
                  <c:v>9. Spädgris</c:v>
                </c:pt>
                <c:pt idx="4">
                  <c:v>0</c:v>
                </c:pt>
              </c:strCache>
            </c:strRef>
          </c:cat>
          <c:val>
            <c:numRef>
              <c:f>'Totalt Gris '!$E$30:$E$40</c:f>
              <c:numCache>
                <c:formatCode>0.00</c:formatCode>
                <c:ptCount val="11"/>
                <c:pt idx="0">
                  <c:v>26.6</c:v>
                </c:pt>
                <c:pt idx="1">
                  <c:v>36.4</c:v>
                </c:pt>
                <c:pt idx="2">
                  <c:v>35.700000000000003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10496"/>
        <c:axId val="80412032"/>
      </c:lineChart>
      <c:catAx>
        <c:axId val="8041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412032"/>
        <c:crosses val="autoZero"/>
        <c:auto val="1"/>
        <c:lblAlgn val="ctr"/>
        <c:lblOffset val="100"/>
        <c:noMultiLvlLbl val="0"/>
      </c:catAx>
      <c:valAx>
        <c:axId val="8041203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80410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Hampshire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Tunggris Alkvettern '!$J$12:$J$13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'6. Tunggris Alkvettern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'6. Tunggris Alkvettern '!$J$14:$J$24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 Tunggris Alkvettern '!$K$12:$K$13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'6. Tunggris Alkvettern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'6. Tunggris Alkvettern '!$K$14:$K$24</c:f>
              <c:numCache>
                <c:formatCode>General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 Tunggris Alkvettern '!$L$12:$L$13</c:f>
              <c:strCache>
                <c:ptCount val="1"/>
                <c:pt idx="0">
                  <c:v>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'6. Tunggris Alkvettern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'6. Tunggris Alkvettern '!$L$14:$L$24</c:f>
              <c:numCache>
                <c:formatCode>General</c:formatCode>
                <c:ptCount val="11"/>
                <c:pt idx="0">
                  <c:v>6.5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1696"/>
        <c:axId val="87903232"/>
      </c:lineChart>
      <c:catAx>
        <c:axId val="8790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903232"/>
        <c:crosses val="autoZero"/>
        <c:auto val="1"/>
        <c:lblAlgn val="ctr"/>
        <c:lblOffset val="100"/>
        <c:noMultiLvlLbl val="0"/>
      </c:catAx>
      <c:valAx>
        <c:axId val="8790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90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Linderöd</a:t>
            </a:r>
            <a:r>
              <a:rPr lang="sv-SE" baseline="0"/>
              <a:t> 120kg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Linderöd 120 kg Onsberga'!$J$13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'7. Linderöd 120 kg Onsberga'!$I$14:$I$25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'7. Linderöd 120 kg Onsberga'!$J$14:$J$25</c:f>
              <c:numCache>
                <c:formatCode>General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 Linderöd 120 kg Onsberga'!$K$13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'7. Linderöd 120 kg Onsberga'!$I$14:$I$25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'7. Linderöd 120 kg Onsberga'!$K$14:$K$25</c:f>
              <c:numCache>
                <c:formatCode>General</c:formatCode>
                <c:ptCount val="12"/>
                <c:pt idx="0">
                  <c:v>8.5</c:v>
                </c:pt>
                <c:pt idx="1">
                  <c:v>7</c:v>
                </c:pt>
                <c:pt idx="2">
                  <c:v>7.5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 Linderöd 120 kg Onsberga'!$L$13</c:f>
              <c:strCache>
                <c:ptCount val="1"/>
                <c:pt idx="0">
                  <c:v>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'7. Linderöd 120 kg Onsberga'!$I$14:$I$25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'7. Linderöd 120 kg Onsberga'!$L$14:$L$25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15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York/Latras/Hampshire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 YorkshireLantrasHamp ragn'!$J$12:$J$13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'8. YorkshireLantrasHamp ragn'!$I$14:$I$24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'8. YorkshireLantrasHamp ragn'!$J$14:$J$24</c:f>
              <c:numCache>
                <c:formatCode>General</c:formatCode>
                <c:ptCount val="11"/>
                <c:pt idx="0">
                  <c:v>6.5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 YorkshireLantrasHamp ragn'!$K$12:$K$13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'8. YorkshireLantrasHamp ragn'!$I$14:$I$24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'8. YorkshireLantrasHamp ragn'!$K$14:$K$24</c:f>
              <c:numCache>
                <c:formatCode>General</c:formatCode>
                <c:ptCount val="11"/>
                <c:pt idx="0">
                  <c:v>8.5</c:v>
                </c:pt>
                <c:pt idx="1">
                  <c:v>7</c:v>
                </c:pt>
                <c:pt idx="2">
                  <c:v>8.5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 YorkshireLantrasHamp ragn'!$L$12:$L$13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'8. YorkshireLantrasHamp ragn'!$I$14:$I$24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'8. YorkshireLantrasHamp ragn'!$L$14:$L$24</c:f>
              <c:numCache>
                <c:formatCode>General</c:formatCode>
                <c:ptCount val="11"/>
                <c:pt idx="0">
                  <c:v>7.5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0608"/>
        <c:axId val="87702144"/>
      </c:lineChart>
      <c:catAx>
        <c:axId val="877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702144"/>
        <c:crosses val="autoZero"/>
        <c:auto val="1"/>
        <c:lblAlgn val="ctr"/>
        <c:lblOffset val="100"/>
        <c:noMultiLvlLbl val="0"/>
      </c:catAx>
      <c:valAx>
        <c:axId val="8770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7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Spädgris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 Spädgris Skärhults extra'!$J$12:$J$13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'9. Spädgris Skärhults extra'!$I$14:$I$24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 Spädgris Skärhults extra'!$J$14:$J$24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 Spädgris Skärhults extra'!$K$12:$K$13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'9. Spädgris Skärhults extra'!$I$14:$I$24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 Spädgris Skärhults extra'!$K$14:$K$24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 Spädgris Skärhults extra'!$L$12:$L$13</c:f>
              <c:strCache>
                <c:ptCount val="1"/>
                <c:pt idx="0">
                  <c:v>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'9. Spädgris Skärhults extra'!$I$14:$I$24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 Spädgris Skärhults extra'!$L$14:$L$24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46816"/>
        <c:axId val="98548352"/>
      </c:lineChart>
      <c:catAx>
        <c:axId val="985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548352"/>
        <c:crosses val="autoZero"/>
        <c:auto val="1"/>
        <c:lblAlgn val="ctr"/>
        <c:lblOffset val="100"/>
        <c:noMultiLvlLbl val="0"/>
      </c:catAx>
      <c:valAx>
        <c:axId val="985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54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Duroc/Lantras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DurocLantras'!$J$12:$J$13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 DurocLantras'!$I$14:$I$24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'5. DurocLantras'!$J$14:$J$24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DurocLantras'!$K$12:$K$13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 DurocLantras'!$I$14:$I$24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'5. DurocLantras'!$K$14:$K$24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 DurocLantras'!$L$12:$L$13</c:f>
              <c:strCache>
                <c:ptCount val="1"/>
                <c:pt idx="0">
                  <c:v>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 DurocLantras'!$I$14:$I$24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'5. DurocLantras'!$L$14:$L$24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1840"/>
        <c:axId val="98933376"/>
      </c:lineChart>
      <c:catAx>
        <c:axId val="989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933376"/>
        <c:crosses val="autoZero"/>
        <c:auto val="1"/>
        <c:lblAlgn val="ctr"/>
        <c:lblOffset val="100"/>
        <c:noMultiLvlLbl val="0"/>
      </c:catAx>
      <c:valAx>
        <c:axId val="989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93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Solrosgrisen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'9.'!$I$14:$I$24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'9.'!$J$14:$J$24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'9.'!$I$14:$I$24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'9.'!$K$14:$K$24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'9.'!$I$14:$I$24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'9.'!$L$14:$L$24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9616"/>
        <c:axId val="98721152"/>
      </c:lineChart>
      <c:catAx>
        <c:axId val="987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721152"/>
        <c:crosses val="autoZero"/>
        <c:auto val="1"/>
        <c:lblAlgn val="ctr"/>
        <c:lblOffset val="100"/>
        <c:noMultiLvlLbl val="0"/>
      </c:catAx>
      <c:valAx>
        <c:axId val="9872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71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Hampshire/Duroc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'11.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'11. '!$J$14:$J$24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 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'11.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'11. '!$K$14:$K$24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 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'11. 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'11. '!$L$14:$L$24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74976"/>
        <c:axId val="79389056"/>
      </c:lineChart>
      <c:catAx>
        <c:axId val="7937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389056"/>
        <c:crosses val="autoZero"/>
        <c:auto val="1"/>
        <c:lblAlgn val="ctr"/>
        <c:lblOffset val="100"/>
        <c:noMultiLvlLbl val="0"/>
      </c:catAx>
      <c:valAx>
        <c:axId val="7938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37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1616801</xdr:colOff>
      <xdr:row>4</xdr:row>
      <xdr:rowOff>161925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162115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684440</xdr:colOff>
      <xdr:row>17</xdr:row>
      <xdr:rowOff>127906</xdr:rowOff>
    </xdr:from>
    <xdr:to>
      <xdr:col>5</xdr:col>
      <xdr:colOff>2498272</xdr:colOff>
      <xdr:row>38</xdr:row>
      <xdr:rowOff>44902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7" name="Rak pil 6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275167</xdr:colOff>
      <xdr:row>0</xdr:row>
      <xdr:rowOff>10586</xdr:rowOff>
    </xdr:from>
    <xdr:to>
      <xdr:col>2</xdr:col>
      <xdr:colOff>81914</xdr:colOff>
      <xdr:row>3</xdr:row>
      <xdr:rowOff>48686</xdr:rowOff>
    </xdr:to>
    <xdr:pic>
      <xdr:nvPicPr>
        <xdr:cNvPr id="10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10586"/>
          <a:ext cx="1574164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5" name="Rak pil 4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2001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668780" y="6164580"/>
          <a:ext cx="38404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93555</xdr:colOff>
      <xdr:row>3</xdr:row>
      <xdr:rowOff>38100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92497</xdr:colOff>
      <xdr:row>3</xdr:row>
      <xdr:rowOff>38100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92497</xdr:colOff>
      <xdr:row>3</xdr:row>
      <xdr:rowOff>38100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92497</xdr:colOff>
      <xdr:row>3</xdr:row>
      <xdr:rowOff>38100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1" displayName="Tabell1" ref="F7:F17" totalsRowShown="0" headerRowDxfId="67" dataDxfId="65" headerRowBorderDxfId="66" tableBorderDxfId="64">
  <tableColumns count="1">
    <tableColumn id="1" name="Resultat" dataDxfId="6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7"/>
  <sheetViews>
    <sheetView topLeftCell="B1" zoomScale="70" zoomScaleNormal="70" workbookViewId="0">
      <selection activeCell="G5" sqref="G5"/>
    </sheetView>
  </sheetViews>
  <sheetFormatPr defaultColWidth="37.109375" defaultRowHeight="14.4" x14ac:dyDescent="0.3"/>
  <cols>
    <col min="1" max="1" width="13.33203125" style="10" customWidth="1"/>
    <col min="2" max="2" width="37.109375" style="38"/>
    <col min="3" max="3" width="26" style="40" customWidth="1"/>
    <col min="4" max="4" width="26.6640625" style="40" customWidth="1"/>
    <col min="5" max="5" width="19.88671875" style="40" customWidth="1"/>
    <col min="6" max="6" width="37.33203125" style="38" customWidth="1"/>
    <col min="7" max="11" width="37.109375" style="7"/>
    <col min="12" max="16384" width="37.109375" style="10"/>
  </cols>
  <sheetData>
    <row r="3" spans="2:14" ht="15.75" x14ac:dyDescent="0.25">
      <c r="C3" s="69">
        <v>42249</v>
      </c>
    </row>
    <row r="5" spans="2:14" ht="15" x14ac:dyDescent="0.25">
      <c r="D5" s="39"/>
    </row>
    <row r="6" spans="2:14" s="47" customFormat="1" ht="27" customHeight="1" x14ac:dyDescent="0.4">
      <c r="B6" s="41"/>
      <c r="C6" s="42"/>
      <c r="D6" s="43" t="s">
        <v>31</v>
      </c>
      <c r="E6" s="42"/>
      <c r="F6" s="44"/>
      <c r="G6" s="45"/>
      <c r="H6" s="46"/>
      <c r="I6" s="46"/>
      <c r="J6" s="46"/>
      <c r="K6" s="46"/>
      <c r="L6" s="46"/>
      <c r="M6" s="46"/>
      <c r="N6" s="46"/>
    </row>
    <row r="7" spans="2:14" ht="15.6" x14ac:dyDescent="0.3">
      <c r="B7" s="64" t="s">
        <v>14</v>
      </c>
      <c r="C7" s="64" t="s">
        <v>22</v>
      </c>
      <c r="D7" s="64" t="s">
        <v>23</v>
      </c>
      <c r="E7" s="64" t="s">
        <v>26</v>
      </c>
      <c r="F7" s="28" t="s">
        <v>50</v>
      </c>
      <c r="L7" s="7"/>
      <c r="M7" s="7"/>
      <c r="N7" s="7"/>
    </row>
    <row r="8" spans="2:14" x14ac:dyDescent="0.3">
      <c r="B8" s="67"/>
      <c r="C8" s="67" t="s">
        <v>24</v>
      </c>
      <c r="D8" s="67" t="s">
        <v>25</v>
      </c>
      <c r="E8" s="67" t="s">
        <v>27</v>
      </c>
      <c r="F8" s="14" t="s">
        <v>38</v>
      </c>
      <c r="L8" s="7"/>
      <c r="M8" s="7"/>
      <c r="N8" s="7"/>
    </row>
    <row r="9" spans="2:14" x14ac:dyDescent="0.3">
      <c r="B9" s="67"/>
      <c r="C9" s="68"/>
      <c r="D9" s="68"/>
      <c r="E9" s="68"/>
      <c r="F9" s="14" t="s">
        <v>36</v>
      </c>
      <c r="L9" s="7"/>
      <c r="M9" s="7"/>
      <c r="N9" s="7"/>
    </row>
    <row r="10" spans="2:14" x14ac:dyDescent="0.3">
      <c r="B10" s="67"/>
      <c r="C10" s="68"/>
      <c r="D10" s="68"/>
      <c r="E10" s="68"/>
      <c r="F10" s="14" t="s">
        <v>37</v>
      </c>
      <c r="L10" s="7"/>
      <c r="M10" s="7"/>
      <c r="N10" s="7"/>
    </row>
    <row r="11" spans="2:14" x14ac:dyDescent="0.3">
      <c r="B11" s="67"/>
      <c r="C11" s="68"/>
      <c r="D11" s="68"/>
      <c r="E11" s="68"/>
      <c r="F11" s="16" t="s">
        <v>33</v>
      </c>
      <c r="L11" s="7"/>
      <c r="M11" s="7"/>
      <c r="N11" s="7"/>
    </row>
    <row r="12" spans="2:14" ht="15" x14ac:dyDescent="0.25">
      <c r="B12" s="16"/>
      <c r="C12" s="17"/>
      <c r="D12" s="17"/>
      <c r="E12" s="17"/>
      <c r="F12" s="66"/>
      <c r="L12" s="7"/>
      <c r="M12" s="7"/>
      <c r="N12" s="7"/>
    </row>
    <row r="13" spans="2:14" ht="25.95" customHeight="1" x14ac:dyDescent="0.25">
      <c r="B13" s="48" t="s">
        <v>60</v>
      </c>
      <c r="C13" s="20">
        <f>'7. Linderöd 120 kg Onsberga'!C27</f>
        <v>7</v>
      </c>
      <c r="D13" s="20">
        <f>'7. Linderöd 120 kg Onsberga'!D27</f>
        <v>15.2</v>
      </c>
      <c r="E13" s="20">
        <f>'7. Linderöd 120 kg Onsberga'!E27</f>
        <v>14.2</v>
      </c>
      <c r="F13" s="51">
        <v>26.6</v>
      </c>
      <c r="G13" s="49"/>
      <c r="H13" s="49"/>
      <c r="I13" s="49"/>
      <c r="L13" s="7"/>
      <c r="M13" s="7"/>
      <c r="N13" s="7"/>
    </row>
    <row r="14" spans="2:14" ht="24" customHeight="1" x14ac:dyDescent="0.3">
      <c r="B14" s="48" t="s">
        <v>61</v>
      </c>
      <c r="C14" s="20">
        <f>'6. Tunggris Alkvettern '!C27</f>
        <v>6</v>
      </c>
      <c r="D14" s="20">
        <f>'6. Tunggris Alkvettern '!D27</f>
        <v>10.8</v>
      </c>
      <c r="E14" s="20">
        <f>'6. Tunggris Alkvettern '!E27</f>
        <v>9.8000000000000007</v>
      </c>
      <c r="F14" s="20">
        <v>36.4</v>
      </c>
      <c r="G14" s="49"/>
      <c r="H14" s="49"/>
      <c r="I14" s="49"/>
      <c r="L14" s="7"/>
      <c r="M14" s="7"/>
      <c r="N14" s="7"/>
    </row>
    <row r="15" spans="2:14" ht="29.4" customHeight="1" x14ac:dyDescent="0.3">
      <c r="B15" s="12" t="s">
        <v>58</v>
      </c>
      <c r="C15" s="20">
        <f>'8. YorkshireLantrasHamp ragn'!C27</f>
        <v>6.7</v>
      </c>
      <c r="D15" s="20">
        <f>'8. YorkshireLantrasHamp ragn'!D27</f>
        <v>14.8</v>
      </c>
      <c r="E15" s="20">
        <f>'8. YorkshireLantrasHamp ragn'!E27</f>
        <v>14.2</v>
      </c>
      <c r="F15" s="20">
        <f>'8. YorkshireLantrasHamp ragn'!F27</f>
        <v>35.700000000000003</v>
      </c>
      <c r="G15" s="50"/>
      <c r="I15" s="23"/>
      <c r="L15" s="7"/>
      <c r="M15" s="7"/>
      <c r="N15" s="7"/>
    </row>
    <row r="16" spans="2:14" ht="25.95" customHeight="1" x14ac:dyDescent="0.3">
      <c r="B16" s="12" t="s">
        <v>59</v>
      </c>
      <c r="C16" s="20">
        <f>'9. Spädgris Skärhults extra'!C27</f>
        <v>0</v>
      </c>
      <c r="D16" s="20">
        <f>'9. Spädgris Skärhults extra'!D27</f>
        <v>0</v>
      </c>
      <c r="E16" s="20">
        <f>'9. Spädgris Skärhults extra'!E27</f>
        <v>0</v>
      </c>
      <c r="F16" s="20">
        <f>'9. Spädgris Skärhults extra'!F27</f>
        <v>0</v>
      </c>
      <c r="G16" s="50"/>
      <c r="K16" s="23"/>
      <c r="L16" s="7"/>
      <c r="M16" s="7"/>
      <c r="N16" s="7"/>
    </row>
    <row r="17" spans="1:14" ht="25.95" customHeight="1" x14ac:dyDescent="0.3">
      <c r="B17" s="12"/>
      <c r="C17" s="20"/>
      <c r="D17" s="20"/>
      <c r="E17" s="20"/>
      <c r="F17" s="20"/>
      <c r="G17" s="49"/>
      <c r="H17" s="49"/>
      <c r="I17" s="49"/>
      <c r="K17" s="23"/>
      <c r="L17" s="7"/>
      <c r="M17" s="7"/>
      <c r="N17" s="7"/>
    </row>
    <row r="18" spans="1:14" ht="22.95" customHeight="1" x14ac:dyDescent="0.3"/>
    <row r="19" spans="1:14" ht="21" customHeight="1" x14ac:dyDescent="0.3">
      <c r="B19" s="55" t="s">
        <v>21</v>
      </c>
      <c r="C19" s="10"/>
      <c r="D19" s="10"/>
      <c r="E19" s="10"/>
      <c r="G19" s="9" t="s">
        <v>39</v>
      </c>
    </row>
    <row r="20" spans="1:14" s="7" customFormat="1" ht="21" customHeight="1" x14ac:dyDescent="0.3">
      <c r="B20" s="56" t="s">
        <v>20</v>
      </c>
      <c r="E20" s="10"/>
      <c r="F20" s="52"/>
      <c r="G20" s="7" t="s">
        <v>40</v>
      </c>
    </row>
    <row r="21" spans="1:14" s="7" customFormat="1" ht="21" customHeight="1" x14ac:dyDescent="0.3">
      <c r="B21" s="53"/>
      <c r="C21" s="54"/>
      <c r="D21" s="54"/>
      <c r="E21" s="50"/>
      <c r="F21" s="52"/>
      <c r="G21" s="7" t="s">
        <v>41</v>
      </c>
    </row>
    <row r="22" spans="1:14" s="7" customFormat="1" ht="21" customHeight="1" x14ac:dyDescent="0.3">
      <c r="C22" s="49"/>
      <c r="D22" s="54"/>
      <c r="E22" s="50"/>
      <c r="F22" s="52"/>
      <c r="G22" s="7" t="s">
        <v>42</v>
      </c>
    </row>
    <row r="23" spans="1:14" s="7" customFormat="1" ht="21" customHeight="1" x14ac:dyDescent="0.3">
      <c r="C23" s="49"/>
      <c r="D23" s="54"/>
      <c r="E23" s="50"/>
      <c r="F23" s="56"/>
    </row>
    <row r="24" spans="1:14" s="7" customFormat="1" ht="21" customHeight="1" x14ac:dyDescent="0.3">
      <c r="C24" s="49"/>
      <c r="D24" s="54"/>
      <c r="E24" s="50"/>
      <c r="F24" s="52"/>
    </row>
    <row r="25" spans="1:14" s="7" customFormat="1" ht="15.6" x14ac:dyDescent="0.3">
      <c r="B25" s="11"/>
      <c r="C25" s="57"/>
      <c r="D25" s="57"/>
      <c r="E25" s="49"/>
      <c r="F25" s="52"/>
    </row>
    <row r="26" spans="1:14" s="7" customFormat="1" ht="22.95" customHeight="1" x14ac:dyDescent="0.3">
      <c r="B26" s="11"/>
      <c r="C26" s="57"/>
      <c r="D26" s="57"/>
      <c r="E26" s="58"/>
      <c r="F26" s="52"/>
    </row>
    <row r="27" spans="1:14" ht="22.95" customHeight="1" x14ac:dyDescent="0.3">
      <c r="A27" s="7"/>
      <c r="B27" s="65"/>
      <c r="C27" s="57"/>
      <c r="D27" s="57"/>
      <c r="E27" s="49"/>
      <c r="F27" s="52"/>
    </row>
    <row r="28" spans="1:14" ht="22.95" customHeight="1" x14ac:dyDescent="0.3">
      <c r="A28" s="7"/>
      <c r="B28" s="7"/>
      <c r="C28" s="7"/>
      <c r="D28" s="49"/>
      <c r="E28" s="49"/>
      <c r="F28" s="52"/>
    </row>
    <row r="29" spans="1:14" ht="22.95" customHeight="1" x14ac:dyDescent="0.3">
      <c r="A29" s="7"/>
      <c r="B29" s="7"/>
      <c r="C29" s="28" t="s">
        <v>23</v>
      </c>
      <c r="D29" s="28" t="s">
        <v>26</v>
      </c>
      <c r="E29" s="28" t="s">
        <v>17</v>
      </c>
      <c r="F29" s="52"/>
    </row>
    <row r="30" spans="1:14" ht="22.95" customHeight="1" x14ac:dyDescent="0.3">
      <c r="A30" s="7"/>
      <c r="B30" s="28" t="str">
        <f>B13</f>
        <v>6. Tunggris</v>
      </c>
      <c r="C30" s="63">
        <f t="shared" ref="C30:E34" si="0">D13</f>
        <v>15.2</v>
      </c>
      <c r="D30" s="63">
        <f t="shared" si="0"/>
        <v>14.2</v>
      </c>
      <c r="E30" s="63">
        <f t="shared" si="0"/>
        <v>26.6</v>
      </c>
      <c r="F30" s="63"/>
    </row>
    <row r="31" spans="1:14" s="59" customFormat="1" ht="22.95" customHeight="1" x14ac:dyDescent="0.3">
      <c r="A31" s="36"/>
      <c r="B31" s="28" t="str">
        <f>B14</f>
        <v>7. Linderöd 120kg</v>
      </c>
      <c r="C31" s="63">
        <f t="shared" si="0"/>
        <v>10.8</v>
      </c>
      <c r="D31" s="63">
        <f t="shared" si="0"/>
        <v>9.8000000000000007</v>
      </c>
      <c r="E31" s="63">
        <f t="shared" si="0"/>
        <v>36.4</v>
      </c>
      <c r="F31" s="63"/>
      <c r="G31" s="36"/>
      <c r="H31" s="36"/>
      <c r="I31" s="36"/>
      <c r="J31" s="36"/>
      <c r="K31" s="36"/>
    </row>
    <row r="32" spans="1:14" ht="22.95" customHeight="1" x14ac:dyDescent="0.3">
      <c r="A32" s="7"/>
      <c r="B32" s="28" t="str">
        <f>B15</f>
        <v>8. York/Lant/Hampshire</v>
      </c>
      <c r="C32" s="63">
        <f t="shared" si="0"/>
        <v>14.8</v>
      </c>
      <c r="D32" s="63">
        <f t="shared" si="0"/>
        <v>14.2</v>
      </c>
      <c r="E32" s="63">
        <f t="shared" si="0"/>
        <v>35.700000000000003</v>
      </c>
      <c r="F32" s="63"/>
    </row>
    <row r="33" spans="1:6" ht="22.95" customHeight="1" x14ac:dyDescent="0.3">
      <c r="A33" s="7"/>
      <c r="B33" s="28" t="str">
        <f>B16</f>
        <v>9. Spädgris</v>
      </c>
      <c r="C33" s="63">
        <f t="shared" si="0"/>
        <v>0</v>
      </c>
      <c r="D33" s="63">
        <f t="shared" si="0"/>
        <v>0</v>
      </c>
      <c r="E33" s="63">
        <f t="shared" si="0"/>
        <v>0</v>
      </c>
      <c r="F33" s="63"/>
    </row>
    <row r="34" spans="1:6" ht="22.95" customHeight="1" x14ac:dyDescent="0.3">
      <c r="A34" s="7"/>
      <c r="B34" s="28">
        <f>B17</f>
        <v>0</v>
      </c>
      <c r="C34" s="63">
        <f t="shared" si="0"/>
        <v>0</v>
      </c>
      <c r="D34" s="63">
        <f t="shared" si="0"/>
        <v>0</v>
      </c>
      <c r="E34" s="63">
        <f t="shared" si="0"/>
        <v>0</v>
      </c>
      <c r="F34" s="52"/>
    </row>
    <row r="35" spans="1:6" ht="22.95" customHeight="1" x14ac:dyDescent="0.3">
      <c r="A35" s="7"/>
      <c r="B35" s="28"/>
      <c r="C35" s="63"/>
      <c r="D35" s="63"/>
      <c r="E35" s="63"/>
      <c r="F35" s="52"/>
    </row>
    <row r="36" spans="1:6" ht="22.95" customHeight="1" x14ac:dyDescent="0.3">
      <c r="A36" s="7"/>
      <c r="B36" s="28"/>
      <c r="C36" s="63"/>
      <c r="D36" s="63"/>
      <c r="E36" s="63"/>
      <c r="F36" s="52"/>
    </row>
    <row r="37" spans="1:6" ht="22.95" customHeight="1" x14ac:dyDescent="0.3">
      <c r="A37" s="7"/>
      <c r="B37" s="28"/>
      <c r="C37" s="63"/>
      <c r="D37" s="63"/>
      <c r="E37" s="63"/>
      <c r="F37" s="52"/>
    </row>
    <row r="38" spans="1:6" ht="22.95" customHeight="1" x14ac:dyDescent="0.3">
      <c r="A38" s="7"/>
      <c r="B38" s="28"/>
      <c r="C38" s="63"/>
      <c r="D38" s="63"/>
      <c r="E38" s="63"/>
      <c r="F38" s="52"/>
    </row>
    <row r="39" spans="1:6" ht="22.95" customHeight="1" x14ac:dyDescent="0.3">
      <c r="A39" s="7"/>
      <c r="B39" s="28"/>
      <c r="C39" s="63"/>
      <c r="D39" s="63"/>
      <c r="E39" s="63"/>
      <c r="F39" s="60"/>
    </row>
    <row r="40" spans="1:6" ht="15.6" x14ac:dyDescent="0.3">
      <c r="A40" s="7"/>
      <c r="B40" s="28"/>
      <c r="C40" s="63"/>
      <c r="D40" s="63"/>
      <c r="E40" s="63"/>
      <c r="F40" s="52"/>
    </row>
    <row r="41" spans="1:6" ht="15.6" x14ac:dyDescent="0.3">
      <c r="A41" s="7"/>
      <c r="B41" s="52"/>
      <c r="C41" s="63"/>
      <c r="D41" s="49"/>
      <c r="E41" s="49"/>
      <c r="F41" s="52"/>
    </row>
    <row r="42" spans="1:6" ht="18.600000000000001" customHeight="1" x14ac:dyDescent="0.3">
      <c r="A42" s="7"/>
      <c r="B42" s="52"/>
      <c r="C42" s="63"/>
      <c r="D42" s="49"/>
      <c r="E42" s="49"/>
      <c r="F42" s="52"/>
    </row>
    <row r="43" spans="1:6" ht="18.600000000000001" customHeight="1" x14ac:dyDescent="0.3">
      <c r="A43" s="7"/>
      <c r="B43" s="56"/>
      <c r="C43" s="63"/>
      <c r="D43" s="50"/>
      <c r="E43" s="50"/>
      <c r="F43" s="56"/>
    </row>
    <row r="44" spans="1:6" ht="15.6" x14ac:dyDescent="0.3">
      <c r="A44" s="7"/>
      <c r="B44" s="52"/>
      <c r="C44" s="63"/>
      <c r="D44" s="49"/>
      <c r="E44" s="49"/>
      <c r="F44" s="52"/>
    </row>
    <row r="45" spans="1:6" x14ac:dyDescent="0.3">
      <c r="B45" s="52"/>
      <c r="C45" s="49"/>
      <c r="D45" s="49"/>
      <c r="E45" s="49"/>
      <c r="F45" s="52"/>
    </row>
    <row r="46" spans="1:6" x14ac:dyDescent="0.3">
      <c r="B46" s="52"/>
      <c r="C46" s="49"/>
      <c r="D46" s="49"/>
      <c r="E46" s="49"/>
      <c r="F46" s="52"/>
    </row>
    <row r="47" spans="1:6" x14ac:dyDescent="0.3">
      <c r="B47" s="52"/>
      <c r="C47" s="49"/>
      <c r="D47" s="49"/>
      <c r="E47" s="49"/>
      <c r="F47" s="52"/>
    </row>
    <row r="48" spans="1:6" x14ac:dyDescent="0.3">
      <c r="B48" s="52"/>
      <c r="C48" s="49"/>
      <c r="D48" s="49"/>
      <c r="E48" s="49"/>
      <c r="F48" s="52"/>
    </row>
    <row r="49" spans="2:6" x14ac:dyDescent="0.3">
      <c r="B49" s="52"/>
      <c r="C49" s="49"/>
      <c r="D49" s="49"/>
      <c r="E49" s="49"/>
      <c r="F49" s="52"/>
    </row>
    <row r="50" spans="2:6" x14ac:dyDescent="0.3">
      <c r="B50" s="52"/>
      <c r="C50" s="49"/>
      <c r="D50" s="49"/>
      <c r="E50" s="49"/>
      <c r="F50" s="52"/>
    </row>
    <row r="51" spans="2:6" x14ac:dyDescent="0.3">
      <c r="B51" s="52"/>
      <c r="C51" s="49"/>
      <c r="D51" s="49"/>
      <c r="E51" s="49"/>
      <c r="F51" s="52"/>
    </row>
    <row r="52" spans="2:6" x14ac:dyDescent="0.3">
      <c r="B52" s="52"/>
      <c r="C52" s="49"/>
      <c r="D52" s="49"/>
      <c r="E52" s="49"/>
      <c r="F52" s="52"/>
    </row>
    <row r="53" spans="2:6" x14ac:dyDescent="0.3">
      <c r="B53" s="52"/>
      <c r="C53" s="49"/>
      <c r="D53" s="49"/>
      <c r="E53" s="49"/>
      <c r="F53" s="52"/>
    </row>
    <row r="54" spans="2:6" x14ac:dyDescent="0.3">
      <c r="B54" s="52"/>
      <c r="C54" s="49"/>
      <c r="D54" s="49"/>
      <c r="E54" s="49"/>
      <c r="F54" s="52"/>
    </row>
    <row r="55" spans="2:6" x14ac:dyDescent="0.3">
      <c r="B55" s="52"/>
      <c r="C55" s="49"/>
      <c r="D55" s="49"/>
      <c r="E55" s="49"/>
      <c r="F55" s="52"/>
    </row>
    <row r="56" spans="2:6" x14ac:dyDescent="0.3">
      <c r="B56" s="52"/>
      <c r="C56" s="49"/>
      <c r="D56" s="49"/>
      <c r="E56" s="49"/>
      <c r="F56" s="52"/>
    </row>
    <row r="57" spans="2:6" x14ac:dyDescent="0.3">
      <c r="B57" s="52"/>
      <c r="C57" s="61"/>
      <c r="D57" s="61"/>
      <c r="E57" s="61"/>
      <c r="F57" s="60"/>
    </row>
    <row r="58" spans="2:6" ht="23.4" customHeight="1" x14ac:dyDescent="0.3">
      <c r="B58" s="52"/>
      <c r="C58" s="49"/>
      <c r="D58" s="49"/>
      <c r="E58" s="49"/>
      <c r="F58" s="52"/>
    </row>
    <row r="59" spans="2:6" ht="23.4" customHeight="1" x14ac:dyDescent="0.3">
      <c r="B59" s="52"/>
      <c r="C59" s="49"/>
      <c r="D59" s="49"/>
      <c r="E59" s="49"/>
      <c r="F59" s="52"/>
    </row>
    <row r="60" spans="2:6" ht="33.6" customHeight="1" x14ac:dyDescent="0.3">
      <c r="B60" s="52"/>
      <c r="C60" s="49"/>
      <c r="D60" s="49"/>
      <c r="E60" s="49"/>
      <c r="F60" s="52"/>
    </row>
    <row r="61" spans="2:6" x14ac:dyDescent="0.3">
      <c r="B61" s="52"/>
      <c r="C61" s="49"/>
      <c r="D61" s="49"/>
      <c r="E61" s="49"/>
      <c r="F61" s="52"/>
    </row>
    <row r="62" spans="2:6" x14ac:dyDescent="0.3">
      <c r="B62" s="52"/>
      <c r="C62" s="49"/>
      <c r="D62" s="49"/>
      <c r="E62" s="49"/>
      <c r="F62" s="52"/>
    </row>
    <row r="63" spans="2:6" ht="16.95" customHeight="1" x14ac:dyDescent="0.3">
      <c r="B63" s="52"/>
      <c r="C63" s="49"/>
      <c r="D63" s="49"/>
      <c r="E63" s="49"/>
      <c r="F63" s="52"/>
    </row>
    <row r="64" spans="2:6" s="7" customFormat="1" ht="15.6" customHeight="1" x14ac:dyDescent="0.3">
      <c r="B64" s="52"/>
      <c r="C64" s="49"/>
      <c r="D64" s="49"/>
      <c r="E64" s="49"/>
      <c r="F64" s="52"/>
    </row>
    <row r="65" spans="2:6" s="7" customFormat="1" x14ac:dyDescent="0.3">
      <c r="B65" s="52"/>
      <c r="C65" s="49"/>
      <c r="D65" s="49"/>
      <c r="E65" s="49"/>
      <c r="F65" s="52"/>
    </row>
    <row r="66" spans="2:6" s="7" customFormat="1" x14ac:dyDescent="0.3">
      <c r="B66" s="52"/>
      <c r="C66" s="49"/>
      <c r="D66" s="49"/>
      <c r="E66" s="49"/>
      <c r="F66" s="52"/>
    </row>
    <row r="67" spans="2:6" s="7" customFormat="1" x14ac:dyDescent="0.3">
      <c r="B67" s="52"/>
      <c r="C67" s="49"/>
      <c r="D67" s="49"/>
      <c r="E67" s="49"/>
      <c r="F67" s="52"/>
    </row>
    <row r="68" spans="2:6" s="7" customFormat="1" x14ac:dyDescent="0.3">
      <c r="B68" s="52"/>
      <c r="C68" s="49"/>
      <c r="D68" s="49"/>
      <c r="E68" s="49"/>
      <c r="F68" s="52"/>
    </row>
    <row r="69" spans="2:6" s="7" customFormat="1" x14ac:dyDescent="0.3">
      <c r="B69" s="52"/>
      <c r="C69" s="49"/>
      <c r="D69" s="49"/>
      <c r="E69" s="49"/>
      <c r="F69" s="52"/>
    </row>
    <row r="70" spans="2:6" s="7" customFormat="1" x14ac:dyDescent="0.3">
      <c r="B70" s="52"/>
      <c r="C70" s="49"/>
      <c r="D70" s="49"/>
      <c r="E70" s="49"/>
      <c r="F70" s="52"/>
    </row>
    <row r="71" spans="2:6" s="7" customFormat="1" x14ac:dyDescent="0.3">
      <c r="B71" s="52"/>
      <c r="C71" s="49"/>
      <c r="D71" s="49"/>
      <c r="E71" s="49"/>
      <c r="F71" s="52"/>
    </row>
    <row r="72" spans="2:6" s="7" customFormat="1" x14ac:dyDescent="0.3">
      <c r="B72" s="52"/>
      <c r="C72" s="49"/>
      <c r="D72" s="49"/>
      <c r="E72" s="49"/>
      <c r="F72" s="52"/>
    </row>
    <row r="73" spans="2:6" s="7" customFormat="1" x14ac:dyDescent="0.3">
      <c r="B73" s="52"/>
      <c r="C73" s="49"/>
      <c r="D73" s="49"/>
      <c r="E73" s="49"/>
      <c r="F73" s="52"/>
    </row>
    <row r="74" spans="2:6" s="7" customFormat="1" x14ac:dyDescent="0.3">
      <c r="B74" s="62"/>
      <c r="C74" s="61"/>
      <c r="D74" s="61"/>
      <c r="E74" s="61"/>
      <c r="F74" s="60"/>
    </row>
    <row r="75" spans="2:6" s="7" customFormat="1" x14ac:dyDescent="0.3">
      <c r="B75" s="52"/>
      <c r="C75" s="49"/>
      <c r="D75" s="49"/>
      <c r="E75" s="49"/>
      <c r="F75" s="52"/>
    </row>
    <row r="76" spans="2:6" s="7" customFormat="1" x14ac:dyDescent="0.3">
      <c r="B76" s="52"/>
      <c r="C76" s="49"/>
      <c r="D76" s="49"/>
      <c r="E76" s="49"/>
      <c r="F76" s="52"/>
    </row>
    <row r="77" spans="2:6" s="7" customFormat="1" ht="18.600000000000001" customHeight="1" x14ac:dyDescent="0.3">
      <c r="B77" s="52"/>
      <c r="C77" s="49"/>
      <c r="D77" s="49"/>
      <c r="E77" s="49"/>
      <c r="F77" s="52"/>
    </row>
    <row r="78" spans="2:6" s="7" customFormat="1" x14ac:dyDescent="0.3">
      <c r="B78" s="62"/>
      <c r="C78" s="49"/>
      <c r="D78" s="49"/>
      <c r="E78" s="49"/>
      <c r="F78" s="52"/>
    </row>
    <row r="79" spans="2:6" s="7" customFormat="1" x14ac:dyDescent="0.3">
      <c r="B79" s="52"/>
      <c r="C79" s="49"/>
      <c r="D79" s="49"/>
      <c r="E79" s="49"/>
      <c r="F79" s="52"/>
    </row>
    <row r="80" spans="2:6" s="7" customFormat="1" x14ac:dyDescent="0.3">
      <c r="B80" s="52"/>
      <c r="C80" s="49"/>
      <c r="D80" s="49"/>
      <c r="E80" s="49"/>
      <c r="F80" s="52"/>
    </row>
    <row r="81" spans="2:6" s="7" customFormat="1" x14ac:dyDescent="0.3">
      <c r="B81" s="52"/>
      <c r="C81" s="49"/>
      <c r="D81" s="49"/>
      <c r="E81" s="49"/>
      <c r="F81" s="52"/>
    </row>
    <row r="82" spans="2:6" s="7" customFormat="1" x14ac:dyDescent="0.3">
      <c r="B82" s="52"/>
      <c r="C82" s="49"/>
      <c r="D82" s="49"/>
      <c r="E82" s="49"/>
      <c r="F82" s="52"/>
    </row>
    <row r="83" spans="2:6" s="7" customFormat="1" x14ac:dyDescent="0.3">
      <c r="B83" s="52"/>
      <c r="C83" s="49"/>
      <c r="D83" s="49"/>
      <c r="E83" s="49"/>
      <c r="F83" s="52"/>
    </row>
    <row r="84" spans="2:6" s="7" customFormat="1" x14ac:dyDescent="0.3">
      <c r="B84" s="52"/>
      <c r="C84" s="49"/>
      <c r="D84" s="49"/>
      <c r="E84" s="49"/>
      <c r="F84" s="52"/>
    </row>
    <row r="85" spans="2:6" s="7" customFormat="1" x14ac:dyDescent="0.3">
      <c r="B85" s="52"/>
      <c r="C85" s="49"/>
      <c r="D85" s="49"/>
      <c r="E85" s="49"/>
      <c r="F85" s="52"/>
    </row>
    <row r="86" spans="2:6" s="7" customFormat="1" x14ac:dyDescent="0.3">
      <c r="B86" s="52"/>
      <c r="C86" s="49"/>
      <c r="D86" s="49"/>
      <c r="E86" s="49"/>
      <c r="F86" s="52"/>
    </row>
    <row r="87" spans="2:6" s="7" customFormat="1" ht="23.4" customHeight="1" x14ac:dyDescent="0.3">
      <c r="B87" s="52"/>
      <c r="C87" s="49"/>
      <c r="D87" s="49"/>
      <c r="E87" s="49"/>
      <c r="F87" s="52"/>
    </row>
    <row r="88" spans="2:6" s="7" customFormat="1" ht="23.4" customHeight="1" x14ac:dyDescent="0.3">
      <c r="B88" s="52"/>
      <c r="C88" s="49"/>
      <c r="D88" s="49"/>
      <c r="E88" s="49"/>
      <c r="F88" s="52"/>
    </row>
    <row r="89" spans="2:6" s="7" customFormat="1" ht="23.4" customHeight="1" x14ac:dyDescent="0.3">
      <c r="B89" s="52"/>
      <c r="C89" s="49"/>
      <c r="D89" s="49"/>
      <c r="E89" s="49"/>
      <c r="F89" s="52"/>
    </row>
    <row r="90" spans="2:6" s="7" customFormat="1" ht="23.4" customHeight="1" x14ac:dyDescent="0.3">
      <c r="B90" s="52"/>
      <c r="C90" s="49"/>
      <c r="D90" s="49"/>
      <c r="E90" s="49"/>
      <c r="F90" s="52"/>
    </row>
    <row r="91" spans="2:6" s="7" customFormat="1" ht="23.4" customHeight="1" x14ac:dyDescent="0.3">
      <c r="B91" s="62"/>
      <c r="C91" s="61"/>
      <c r="D91" s="61"/>
      <c r="E91" s="61"/>
      <c r="F91" s="60"/>
    </row>
    <row r="92" spans="2:6" s="7" customFormat="1" ht="25.95" customHeight="1" x14ac:dyDescent="0.3">
      <c r="B92" s="52"/>
      <c r="C92" s="49"/>
      <c r="D92" s="49"/>
      <c r="E92" s="49"/>
      <c r="F92" s="52"/>
    </row>
    <row r="93" spans="2:6" s="7" customFormat="1" ht="14.4" customHeight="1" x14ac:dyDescent="0.3">
      <c r="B93" s="62"/>
      <c r="C93" s="49"/>
      <c r="D93" s="49"/>
      <c r="E93" s="49"/>
      <c r="F93" s="52"/>
    </row>
    <row r="94" spans="2:6" s="7" customFormat="1" x14ac:dyDescent="0.3">
      <c r="B94" s="56"/>
      <c r="C94" s="49"/>
      <c r="D94" s="49"/>
      <c r="E94" s="49"/>
      <c r="F94" s="52"/>
    </row>
    <row r="95" spans="2:6" s="7" customFormat="1" x14ac:dyDescent="0.3">
      <c r="B95" s="52"/>
      <c r="C95" s="49"/>
      <c r="D95" s="49"/>
      <c r="E95" s="49"/>
      <c r="F95" s="52"/>
    </row>
    <row r="96" spans="2:6" s="7" customFormat="1" x14ac:dyDescent="0.3">
      <c r="B96" s="52"/>
      <c r="C96" s="49"/>
      <c r="D96" s="49"/>
      <c r="E96" s="49"/>
      <c r="F96" s="52"/>
    </row>
    <row r="97" spans="2:6" s="7" customFormat="1" x14ac:dyDescent="0.3">
      <c r="B97" s="52"/>
      <c r="C97" s="49"/>
      <c r="D97" s="49"/>
      <c r="E97" s="49"/>
      <c r="F97" s="52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zoomScale="90" zoomScaleNormal="90" workbookViewId="0">
      <selection activeCell="D6" sqref="D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45</v>
      </c>
      <c r="C5" s="5"/>
      <c r="D5" s="6"/>
      <c r="E5" s="6"/>
      <c r="F5" s="7"/>
    </row>
    <row r="6" spans="2:12" s="8" customFormat="1" ht="27" customHeight="1" x14ac:dyDescent="0.35">
      <c r="B6" s="4" t="s">
        <v>49</v>
      </c>
      <c r="C6" s="5"/>
      <c r="D6" s="6"/>
      <c r="E6" s="6"/>
      <c r="F6" s="7"/>
    </row>
    <row r="7" spans="2:12" s="8" customFormat="1" ht="1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"/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38</v>
      </c>
    </row>
    <row r="12" spans="2:12" x14ac:dyDescent="0.3">
      <c r="B12" s="13"/>
      <c r="C12" s="14"/>
      <c r="D12" s="14"/>
      <c r="E12" s="14"/>
      <c r="F12" s="14" t="s">
        <v>36</v>
      </c>
    </row>
    <row r="13" spans="2:12" x14ac:dyDescent="0.3">
      <c r="B13" s="13"/>
      <c r="C13" s="14"/>
      <c r="D13" s="14"/>
      <c r="E13" s="14"/>
      <c r="F13" s="14" t="s">
        <v>37</v>
      </c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33</v>
      </c>
      <c r="I14" s="2" t="str">
        <f>B15</f>
        <v>Kock 1</v>
      </c>
      <c r="J14" s="2">
        <f t="shared" ref="J14:L24" si="0">C15</f>
        <v>0</v>
      </c>
      <c r="K14" s="2">
        <f t="shared" si="0"/>
        <v>0</v>
      </c>
      <c r="L14" s="2">
        <f t="shared" si="0"/>
        <v>0</v>
      </c>
    </row>
    <row r="15" spans="2:12" ht="15.75" x14ac:dyDescent="0.25">
      <c r="B15" s="16" t="s">
        <v>3</v>
      </c>
      <c r="C15" s="17"/>
      <c r="D15" s="17"/>
      <c r="E15" s="17"/>
      <c r="F15" s="17"/>
      <c r="I15" s="2" t="str">
        <f t="shared" ref="I15:I24" si="1">B16</f>
        <v>Kock2</v>
      </c>
      <c r="J15" s="2">
        <f t="shared" si="0"/>
        <v>0</v>
      </c>
      <c r="K15" s="2">
        <f t="shared" si="0"/>
        <v>0</v>
      </c>
      <c r="L15" s="2">
        <f t="shared" si="0"/>
        <v>0</v>
      </c>
    </row>
    <row r="16" spans="2:12" ht="15.75" x14ac:dyDescent="0.25">
      <c r="B16" s="14" t="s">
        <v>4</v>
      </c>
      <c r="C16" s="18"/>
      <c r="D16" s="18"/>
      <c r="E16" s="18"/>
      <c r="F16" s="18"/>
      <c r="I16" s="2" t="str">
        <f t="shared" si="1"/>
        <v>Kock 3</v>
      </c>
      <c r="J16" s="2">
        <f t="shared" si="0"/>
        <v>0</v>
      </c>
      <c r="K16" s="2">
        <f t="shared" si="0"/>
        <v>0</v>
      </c>
      <c r="L16" s="2">
        <f t="shared" si="0"/>
        <v>0</v>
      </c>
    </row>
    <row r="17" spans="2:12" x14ac:dyDescent="0.3">
      <c r="B17" s="14" t="s">
        <v>5</v>
      </c>
      <c r="C17" s="18"/>
      <c r="D17" s="18"/>
      <c r="E17" s="18"/>
      <c r="F17" s="18"/>
      <c r="I17" s="2" t="str">
        <f t="shared" si="1"/>
        <v>Kock 4</v>
      </c>
      <c r="J17" s="2">
        <f t="shared" si="0"/>
        <v>0</v>
      </c>
      <c r="K17" s="2">
        <f t="shared" si="0"/>
        <v>0</v>
      </c>
      <c r="L17" s="2">
        <f t="shared" si="0"/>
        <v>0</v>
      </c>
    </row>
    <row r="18" spans="2:12" x14ac:dyDescent="0.3">
      <c r="B18" s="14" t="s">
        <v>6</v>
      </c>
      <c r="C18" s="18"/>
      <c r="D18" s="18"/>
      <c r="E18" s="18"/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 t="e">
        <f t="shared" ref="J25:L25" si="2">C27</f>
        <v>#DIV/0!</v>
      </c>
      <c r="K25" s="2" t="e">
        <f t="shared" si="2"/>
        <v>#DIV/0!</v>
      </c>
      <c r="L25" s="2" t="e">
        <f t="shared" si="2"/>
        <v>#DIV/0!</v>
      </c>
    </row>
    <row r="26" spans="2:12" x14ac:dyDescent="0.3">
      <c r="B26" s="14" t="s">
        <v>19</v>
      </c>
      <c r="C26" s="18">
        <f>SUM(C15:C25)</f>
        <v>0</v>
      </c>
      <c r="D26" s="18">
        <f>SUM(D15:D25)*2</f>
        <v>0</v>
      </c>
      <c r="E26" s="18">
        <f>SUM(E15:E25)*2</f>
        <v>0</v>
      </c>
      <c r="F26" s="18"/>
    </row>
    <row r="27" spans="2:12" x14ac:dyDescent="0.3">
      <c r="B27" s="19" t="s">
        <v>18</v>
      </c>
      <c r="C27" s="20" t="e">
        <f>C26/$C$8</f>
        <v>#DIV/0!</v>
      </c>
      <c r="D27" s="20" t="e">
        <f t="shared" ref="D27:E27" si="3">D26/$C$8</f>
        <v>#DIV/0!</v>
      </c>
      <c r="E27" s="20" t="e">
        <f t="shared" si="3"/>
        <v>#DIV/0!</v>
      </c>
      <c r="F27" s="21" t="e">
        <f>SUM(C27:E27)</f>
        <v>#DIV/0!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3" x14ac:dyDescent="0.3">
      <c r="B33" s="11"/>
      <c r="C33" s="11"/>
    </row>
    <row r="34" spans="2:3" x14ac:dyDescent="0.3">
      <c r="B34" s="11"/>
      <c r="C34" s="11"/>
    </row>
    <row r="35" spans="2:3" x14ac:dyDescent="0.3">
      <c r="B35" s="26"/>
      <c r="C35" s="11"/>
    </row>
    <row r="36" spans="2:3" x14ac:dyDescent="0.3">
      <c r="B36" s="11"/>
      <c r="C36" s="11"/>
    </row>
    <row r="37" spans="2:3" x14ac:dyDescent="0.3">
      <c r="B37" s="11"/>
      <c r="C37" s="11"/>
    </row>
    <row r="38" spans="2:3" x14ac:dyDescent="0.3">
      <c r="B38" s="11"/>
      <c r="C38" s="11"/>
    </row>
    <row r="39" spans="2:3" x14ac:dyDescent="0.3">
      <c r="B39" s="27"/>
      <c r="C39" s="11"/>
    </row>
    <row r="40" spans="2:3" x14ac:dyDescent="0.3">
      <c r="B40" s="25"/>
      <c r="C40" s="11"/>
    </row>
    <row r="41" spans="2:3" x14ac:dyDescent="0.3">
      <c r="B41" s="27"/>
      <c r="C41" s="11"/>
    </row>
    <row r="42" spans="2:3" x14ac:dyDescent="0.3">
      <c r="B42" s="25"/>
      <c r="C42" s="11"/>
    </row>
    <row r="43" spans="2:3" x14ac:dyDescent="0.3">
      <c r="B43" s="25"/>
      <c r="C43" s="11"/>
    </row>
    <row r="44" spans="2:3" x14ac:dyDescent="0.3">
      <c r="B44" s="27"/>
      <c r="C44" s="11"/>
    </row>
    <row r="45" spans="2:3" x14ac:dyDescent="0.3">
      <c r="B45" s="25"/>
      <c r="C45" s="11"/>
    </row>
    <row r="46" spans="2:3" x14ac:dyDescent="0.3">
      <c r="B46" s="27"/>
      <c r="C46" s="11"/>
    </row>
    <row r="47" spans="2:3" x14ac:dyDescent="0.3">
      <c r="B47" s="25"/>
      <c r="C47" s="11"/>
    </row>
    <row r="48" spans="2:3" x14ac:dyDescent="0.3">
      <c r="B48" s="27"/>
      <c r="C48" s="11"/>
    </row>
    <row r="49" spans="2:8" x14ac:dyDescent="0.3">
      <c r="B49" s="28"/>
      <c r="C49" s="29"/>
      <c r="D49" s="29"/>
      <c r="E49" s="29"/>
      <c r="F49" s="11"/>
      <c r="G49" s="25"/>
      <c r="H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6" priority="7" operator="greaterThan">
      <formula>10</formula>
    </cfRule>
  </conditionalFormatting>
  <conditionalFormatting sqref="C15:E25">
    <cfRule type="cellIs" dxfId="5" priority="1" operator="lessThan">
      <formula>1</formula>
    </cfRule>
    <cfRule type="cellIs" dxfId="4" priority="4" operator="lessThan">
      <formula>1</formula>
    </cfRule>
    <cfRule type="cellIs" dxfId="3" priority="5" operator="lessThan">
      <formula>1</formula>
    </cfRule>
    <cfRule type="cellIs" dxfId="2" priority="6" operator="greaterThan">
      <formula>10</formula>
    </cfRule>
  </conditionalFormatting>
  <conditionalFormatting sqref="C8">
    <cfRule type="cellIs" dxfId="1" priority="2" operator="lessThan">
      <formula>1</formula>
    </cfRule>
    <cfRule type="cellIs" dxfId="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 x14ac:dyDescent="0.3"/>
  <sheetData>
    <row r="3" spans="1:1" ht="21" x14ac:dyDescent="0.35">
      <c r="A3" s="1"/>
    </row>
    <row r="4" spans="1:1" ht="21" x14ac:dyDescent="0.35">
      <c r="A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2" zoomScale="90" zoomScaleNormal="90" workbookViewId="0">
      <selection activeCell="B5" sqref="B5:D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103</v>
      </c>
      <c r="C5" s="5"/>
      <c r="D5" s="6"/>
      <c r="E5" s="6"/>
      <c r="F5" s="7"/>
    </row>
    <row r="6" spans="2:12" s="8" customFormat="1" ht="27" customHeight="1" x14ac:dyDescent="0.35">
      <c r="B6" s="4" t="s">
        <v>53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0">
        <v>5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/>
    </row>
    <row r="12" spans="2:12" x14ac:dyDescent="0.3">
      <c r="B12" s="13"/>
      <c r="C12" s="14"/>
      <c r="D12" s="14"/>
      <c r="E12" s="14"/>
      <c r="F12" s="14"/>
    </row>
    <row r="13" spans="2:12" x14ac:dyDescent="0.3">
      <c r="B13" s="13"/>
      <c r="C13" s="14"/>
      <c r="D13" s="14"/>
      <c r="E13" s="14"/>
      <c r="F13" s="14"/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/>
      <c r="I14" s="2" t="str">
        <f>B15</f>
        <v>Kock 1</v>
      </c>
      <c r="J14" s="2">
        <f t="shared" ref="J14:L24" si="0">C15</f>
        <v>7</v>
      </c>
      <c r="K14" s="2">
        <f t="shared" si="0"/>
        <v>7</v>
      </c>
      <c r="L14" s="2">
        <f t="shared" si="0"/>
        <v>6.5</v>
      </c>
    </row>
    <row r="15" spans="2:12" ht="15.75" x14ac:dyDescent="0.25">
      <c r="B15" s="16" t="s">
        <v>3</v>
      </c>
      <c r="C15" s="17">
        <v>7</v>
      </c>
      <c r="D15" s="17">
        <v>7</v>
      </c>
      <c r="E15" s="17">
        <v>6.5</v>
      </c>
      <c r="F15" s="17"/>
      <c r="I15" s="2" t="str">
        <f t="shared" ref="I15:I24" si="1">B16</f>
        <v>Kock2</v>
      </c>
      <c r="J15" s="2">
        <f t="shared" si="0"/>
        <v>6</v>
      </c>
      <c r="K15" s="2">
        <f t="shared" si="0"/>
        <v>5</v>
      </c>
      <c r="L15" s="2">
        <f t="shared" si="0"/>
        <v>5</v>
      </c>
    </row>
    <row r="16" spans="2:12" ht="15.75" x14ac:dyDescent="0.25">
      <c r="B16" s="14" t="s">
        <v>4</v>
      </c>
      <c r="C16" s="18">
        <v>6</v>
      </c>
      <c r="D16" s="18">
        <v>5</v>
      </c>
      <c r="E16" s="18">
        <v>5</v>
      </c>
      <c r="F16" s="18"/>
      <c r="I16" s="2" t="str">
        <f t="shared" si="1"/>
        <v>Kock 3</v>
      </c>
      <c r="J16" s="2">
        <f t="shared" si="0"/>
        <v>7</v>
      </c>
      <c r="K16" s="2">
        <f t="shared" si="0"/>
        <v>6</v>
      </c>
      <c r="L16" s="2">
        <f t="shared" si="0"/>
        <v>6</v>
      </c>
    </row>
    <row r="17" spans="2:12" ht="15.75" x14ac:dyDescent="0.25">
      <c r="B17" s="14" t="s">
        <v>5</v>
      </c>
      <c r="C17" s="18">
        <v>7</v>
      </c>
      <c r="D17" s="18">
        <v>6</v>
      </c>
      <c r="E17" s="18">
        <v>6</v>
      </c>
      <c r="F17" s="18"/>
      <c r="I17" s="2" t="str">
        <f t="shared" si="1"/>
        <v>Kock 4</v>
      </c>
      <c r="J17" s="2">
        <f t="shared" si="0"/>
        <v>5</v>
      </c>
      <c r="K17" s="2">
        <f t="shared" si="0"/>
        <v>4</v>
      </c>
      <c r="L17" s="2">
        <f t="shared" si="0"/>
        <v>3</v>
      </c>
    </row>
    <row r="18" spans="2:12" x14ac:dyDescent="0.3">
      <c r="B18" s="14" t="s">
        <v>6</v>
      </c>
      <c r="C18" s="18">
        <v>5</v>
      </c>
      <c r="D18" s="18">
        <v>4</v>
      </c>
      <c r="E18" s="18">
        <v>3</v>
      </c>
      <c r="F18" s="18"/>
      <c r="I18" s="2" t="str">
        <f t="shared" si="1"/>
        <v>Kock 5</v>
      </c>
      <c r="J18" s="2">
        <f t="shared" si="0"/>
        <v>5</v>
      </c>
      <c r="K18" s="2">
        <f t="shared" si="0"/>
        <v>5</v>
      </c>
      <c r="L18" s="2">
        <f t="shared" si="0"/>
        <v>4</v>
      </c>
    </row>
    <row r="19" spans="2:12" x14ac:dyDescent="0.3">
      <c r="B19" s="14" t="s">
        <v>7</v>
      </c>
      <c r="C19" s="18">
        <v>5</v>
      </c>
      <c r="D19" s="18">
        <v>5</v>
      </c>
      <c r="E19" s="18">
        <v>4</v>
      </c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6</v>
      </c>
      <c r="K25" s="2">
        <f t="shared" si="2"/>
        <v>10.8</v>
      </c>
      <c r="L25" s="2">
        <f t="shared" si="2"/>
        <v>9.8000000000000007</v>
      </c>
    </row>
    <row r="26" spans="2:12" x14ac:dyDescent="0.3">
      <c r="B26" s="14" t="s">
        <v>19</v>
      </c>
      <c r="C26" s="18">
        <f>SUM(C15:C25)</f>
        <v>30</v>
      </c>
      <c r="D26" s="18">
        <f>SUM(D15:D25)*2</f>
        <v>54</v>
      </c>
      <c r="E26" s="18">
        <f>SUM(E15:E25)*2</f>
        <v>49</v>
      </c>
      <c r="F26" s="18"/>
    </row>
    <row r="27" spans="2:12" x14ac:dyDescent="0.3">
      <c r="B27" s="19" t="s">
        <v>18</v>
      </c>
      <c r="C27" s="20">
        <f>C26/C8</f>
        <v>6</v>
      </c>
      <c r="D27" s="20">
        <f>D26/C8</f>
        <v>10.8</v>
      </c>
      <c r="E27" s="20">
        <f>E26/C8</f>
        <v>9.8000000000000007</v>
      </c>
      <c r="F27" s="21">
        <f>SUM(C27:E27)</f>
        <v>26.6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 t="s">
        <v>64</v>
      </c>
      <c r="C32" s="11"/>
      <c r="D32" s="11" t="s">
        <v>76</v>
      </c>
      <c r="E32" s="11" t="s">
        <v>90</v>
      </c>
      <c r="F32" s="11" t="s">
        <v>62</v>
      </c>
      <c r="G32" s="11"/>
      <c r="H32" s="11"/>
    </row>
    <row r="33" spans="2:6" x14ac:dyDescent="0.3">
      <c r="B33" s="11" t="s">
        <v>66</v>
      </c>
      <c r="C33" s="11"/>
      <c r="F33" s="2" t="s">
        <v>65</v>
      </c>
    </row>
    <row r="34" spans="2:6" x14ac:dyDescent="0.3">
      <c r="B34" s="11" t="s">
        <v>67</v>
      </c>
      <c r="C34" s="11"/>
      <c r="F34" s="2" t="s">
        <v>89</v>
      </c>
    </row>
    <row r="35" spans="2:6" x14ac:dyDescent="0.3">
      <c r="B35" s="26" t="s">
        <v>64</v>
      </c>
      <c r="C35" s="11"/>
      <c r="D35" s="2" t="s">
        <v>91</v>
      </c>
      <c r="F35" s="2" t="s">
        <v>96</v>
      </c>
    </row>
    <row r="36" spans="2:6" x14ac:dyDescent="0.3">
      <c r="B36" s="11" t="s">
        <v>92</v>
      </c>
      <c r="C36" s="11"/>
      <c r="D36" s="2" t="s">
        <v>104</v>
      </c>
    </row>
    <row r="37" spans="2:6" x14ac:dyDescent="0.3">
      <c r="B37" s="11" t="s">
        <v>97</v>
      </c>
      <c r="C37" s="11"/>
      <c r="D37" s="2" t="s">
        <v>105</v>
      </c>
    </row>
    <row r="38" spans="2:6" x14ac:dyDescent="0.3">
      <c r="B38" s="11"/>
      <c r="C38" s="11"/>
    </row>
    <row r="39" spans="2:6" x14ac:dyDescent="0.3">
      <c r="B39" s="27"/>
      <c r="C39" s="11"/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3" x14ac:dyDescent="0.3">
      <c r="B49" s="25"/>
      <c r="C49" s="11"/>
    </row>
    <row r="50" spans="2:3" x14ac:dyDescent="0.3">
      <c r="B50" s="27"/>
      <c r="C50" s="11"/>
    </row>
    <row r="51" spans="2:3" x14ac:dyDescent="0.3">
      <c r="B51" s="25"/>
      <c r="C51" s="11"/>
    </row>
    <row r="52" spans="2:3" x14ac:dyDescent="0.3">
      <c r="B52" s="27"/>
      <c r="C52" s="11"/>
    </row>
    <row r="53" spans="2:3" x14ac:dyDescent="0.3">
      <c r="B53" s="11"/>
      <c r="C53" s="11"/>
    </row>
    <row r="54" spans="2:3" x14ac:dyDescent="0.3">
      <c r="B54" s="33"/>
      <c r="C54" s="11"/>
    </row>
    <row r="55" spans="2:3" x14ac:dyDescent="0.3">
      <c r="B55" s="11"/>
      <c r="C55" s="11"/>
    </row>
    <row r="56" spans="2:3" x14ac:dyDescent="0.3">
      <c r="B56" s="33"/>
      <c r="C56" s="11"/>
    </row>
    <row r="57" spans="2:3" x14ac:dyDescent="0.3">
      <c r="B57" s="11"/>
      <c r="C57" s="11"/>
    </row>
    <row r="58" spans="2:3" x14ac:dyDescent="0.3">
      <c r="B58" s="33"/>
      <c r="C58" s="11"/>
    </row>
    <row r="59" spans="2:3" x14ac:dyDescent="0.3">
      <c r="B59" s="11"/>
      <c r="C59" s="11"/>
    </row>
    <row r="60" spans="2:3" x14ac:dyDescent="0.3">
      <c r="B60" s="11"/>
      <c r="C60" s="11"/>
    </row>
    <row r="61" spans="2:3" x14ac:dyDescent="0.3">
      <c r="B61" s="11"/>
      <c r="C61" s="11"/>
    </row>
    <row r="62" spans="2:3" x14ac:dyDescent="0.3">
      <c r="B62" s="11"/>
      <c r="C62" s="11"/>
    </row>
    <row r="63" spans="2:3" x14ac:dyDescent="0.3">
      <c r="B63" s="11"/>
      <c r="C63" s="11"/>
    </row>
    <row r="64" spans="2:3" x14ac:dyDescent="0.3">
      <c r="B64" s="11"/>
      <c r="C64" s="11"/>
    </row>
    <row r="65" spans="2:8" x14ac:dyDescent="0.3">
      <c r="B65" s="11"/>
      <c r="C65" s="11"/>
    </row>
    <row r="66" spans="2:8" x14ac:dyDescent="0.3">
      <c r="B66" s="11"/>
      <c r="C66" s="11"/>
    </row>
    <row r="67" spans="2:8" ht="18.600000000000001" customHeight="1" x14ac:dyDescent="0.3">
      <c r="B67" s="11"/>
      <c r="C67" s="11"/>
    </row>
    <row r="68" spans="2:8" ht="18.600000000000001" customHeight="1" x14ac:dyDescent="0.3">
      <c r="B68" s="11"/>
      <c r="C68" s="11"/>
    </row>
    <row r="69" spans="2:8" x14ac:dyDescent="0.3">
      <c r="B69" s="11"/>
      <c r="C69" s="11"/>
    </row>
    <row r="70" spans="2:8" x14ac:dyDescent="0.3">
      <c r="B70" s="11"/>
      <c r="C70" s="11"/>
    </row>
    <row r="71" spans="2:8" x14ac:dyDescent="0.3">
      <c r="B71" s="11"/>
      <c r="C71" s="11"/>
    </row>
    <row r="72" spans="2:8" x14ac:dyDescent="0.3">
      <c r="B72" s="11"/>
      <c r="C72" s="11"/>
    </row>
    <row r="73" spans="2:8" x14ac:dyDescent="0.3">
      <c r="B73" s="11"/>
      <c r="C73" s="11"/>
    </row>
    <row r="74" spans="2:8" x14ac:dyDescent="0.3">
      <c r="B74" s="11"/>
      <c r="C74" s="11"/>
    </row>
    <row r="75" spans="2:8" x14ac:dyDescent="0.3">
      <c r="B75" s="11"/>
      <c r="C75" s="11"/>
    </row>
    <row r="76" spans="2:8" x14ac:dyDescent="0.3">
      <c r="B76" s="11"/>
      <c r="C76" s="11"/>
    </row>
    <row r="77" spans="2:8" x14ac:dyDescent="0.3">
      <c r="B77" s="11"/>
      <c r="C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62" priority="7" operator="greaterThan">
      <formula>10</formula>
    </cfRule>
  </conditionalFormatting>
  <conditionalFormatting sqref="C15:E25">
    <cfRule type="cellIs" dxfId="61" priority="1" operator="lessThan">
      <formula>1</formula>
    </cfRule>
    <cfRule type="cellIs" dxfId="60" priority="4" operator="lessThan">
      <formula>1</formula>
    </cfRule>
    <cfRule type="cellIs" dxfId="59" priority="5" operator="lessThan">
      <formula>1</formula>
    </cfRule>
    <cfRule type="cellIs" dxfId="58" priority="6" operator="greaterThan">
      <formula>10</formula>
    </cfRule>
  </conditionalFormatting>
  <conditionalFormatting sqref="C8">
    <cfRule type="cellIs" dxfId="57" priority="2" operator="lessThan">
      <formula>1</formula>
    </cfRule>
    <cfRule type="cellIs" dxfId="56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zoomScale="80" zoomScaleNormal="80" workbookViewId="0">
      <selection activeCell="F7" sqref="F7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8.3320312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35">
      <c r="D3" s="3" t="s">
        <v>31</v>
      </c>
    </row>
    <row r="5" spans="2:12" s="8" customFormat="1" ht="27" customHeight="1" x14ac:dyDescent="0.4">
      <c r="B5" s="4" t="s">
        <v>51</v>
      </c>
      <c r="C5" s="5"/>
      <c r="D5" s="6"/>
      <c r="E5" s="6"/>
      <c r="F5" s="7"/>
    </row>
    <row r="6" spans="2:12" s="8" customFormat="1" ht="27" customHeight="1" x14ac:dyDescent="0.4">
      <c r="B6" s="4" t="s">
        <v>52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">
        <v>5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/>
    </row>
    <row r="12" spans="2:12" x14ac:dyDescent="0.3">
      <c r="B12" s="13"/>
      <c r="C12" s="14"/>
      <c r="D12" s="14"/>
      <c r="E12" s="14"/>
      <c r="F12" s="14"/>
    </row>
    <row r="13" spans="2:12" x14ac:dyDescent="0.3">
      <c r="B13" s="13"/>
      <c r="C13" s="14"/>
      <c r="D13" s="14"/>
      <c r="E13" s="14"/>
      <c r="F13" s="14"/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/>
      <c r="I14" s="2" t="str">
        <f>B15</f>
        <v>Kock 1</v>
      </c>
      <c r="J14" s="2">
        <f t="shared" ref="J14:L24" si="0">C15</f>
        <v>8</v>
      </c>
      <c r="K14" s="2">
        <f t="shared" si="0"/>
        <v>8.5</v>
      </c>
      <c r="L14" s="2">
        <f t="shared" si="0"/>
        <v>7</v>
      </c>
    </row>
    <row r="15" spans="2:12" ht="15.75" x14ac:dyDescent="0.25">
      <c r="B15" s="16" t="s">
        <v>3</v>
      </c>
      <c r="C15" s="17">
        <v>8</v>
      </c>
      <c r="D15" s="17">
        <v>8.5</v>
      </c>
      <c r="E15" s="17">
        <v>7</v>
      </c>
      <c r="F15" s="17"/>
      <c r="I15" s="2" t="str">
        <f t="shared" ref="I15:I24" si="1">B16</f>
        <v>Kock2</v>
      </c>
      <c r="J15" s="2">
        <f t="shared" si="0"/>
        <v>7</v>
      </c>
      <c r="K15" s="2">
        <f t="shared" si="0"/>
        <v>7</v>
      </c>
      <c r="L15" s="2">
        <f t="shared" si="0"/>
        <v>7</v>
      </c>
    </row>
    <row r="16" spans="2:12" ht="15.75" x14ac:dyDescent="0.25">
      <c r="B16" s="14" t="s">
        <v>4</v>
      </c>
      <c r="C16" s="18">
        <v>7</v>
      </c>
      <c r="D16" s="18">
        <v>7</v>
      </c>
      <c r="E16" s="18">
        <v>7</v>
      </c>
      <c r="F16" s="18"/>
      <c r="I16" s="2" t="str">
        <f t="shared" si="1"/>
        <v>Kock 3</v>
      </c>
      <c r="J16" s="2">
        <f t="shared" si="0"/>
        <v>7</v>
      </c>
      <c r="K16" s="2">
        <f t="shared" si="0"/>
        <v>7.5</v>
      </c>
      <c r="L16" s="2">
        <f t="shared" si="0"/>
        <v>7.5</v>
      </c>
    </row>
    <row r="17" spans="2:12" ht="15.75" x14ac:dyDescent="0.25">
      <c r="B17" s="14" t="s">
        <v>5</v>
      </c>
      <c r="C17" s="18">
        <v>7</v>
      </c>
      <c r="D17" s="18">
        <v>7.5</v>
      </c>
      <c r="E17" s="18">
        <v>7.5</v>
      </c>
      <c r="F17" s="18"/>
      <c r="I17" s="2" t="str">
        <f t="shared" si="1"/>
        <v>Kock 4</v>
      </c>
      <c r="J17" s="2">
        <f t="shared" si="0"/>
        <v>8</v>
      </c>
      <c r="K17" s="2">
        <f t="shared" si="0"/>
        <v>8</v>
      </c>
      <c r="L17" s="2">
        <f t="shared" si="0"/>
        <v>7</v>
      </c>
    </row>
    <row r="18" spans="2:12" ht="15.75" x14ac:dyDescent="0.25">
      <c r="B18" s="14" t="s">
        <v>6</v>
      </c>
      <c r="C18" s="18">
        <v>8</v>
      </c>
      <c r="D18" s="18">
        <v>8</v>
      </c>
      <c r="E18" s="18">
        <v>7</v>
      </c>
      <c r="F18" s="18"/>
      <c r="I18" s="2" t="str">
        <f t="shared" si="1"/>
        <v>Kock 5</v>
      </c>
      <c r="J18" s="2">
        <f t="shared" si="0"/>
        <v>5</v>
      </c>
      <c r="K18" s="2">
        <f t="shared" si="0"/>
        <v>7</v>
      </c>
      <c r="L18" s="2">
        <f t="shared" si="0"/>
        <v>7</v>
      </c>
    </row>
    <row r="19" spans="2:12" ht="15.75" x14ac:dyDescent="0.25">
      <c r="B19" s="14" t="s">
        <v>7</v>
      </c>
      <c r="C19" s="18">
        <v>5</v>
      </c>
      <c r="D19" s="18">
        <v>7</v>
      </c>
      <c r="E19" s="18">
        <v>7</v>
      </c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" si="2">C27</f>
        <v>7</v>
      </c>
      <c r="K25" s="2">
        <f t="shared" ref="K25" si="3">D27</f>
        <v>15.2</v>
      </c>
      <c r="L25" s="2">
        <f t="shared" ref="L25" si="4">E27</f>
        <v>14.2</v>
      </c>
    </row>
    <row r="26" spans="2:12" x14ac:dyDescent="0.3">
      <c r="B26" s="14" t="s">
        <v>19</v>
      </c>
      <c r="C26" s="18">
        <f>SUM(C15:C25)</f>
        <v>35</v>
      </c>
      <c r="D26" s="18">
        <f>SUM(D15:D25)*2</f>
        <v>76</v>
      </c>
      <c r="E26" s="18">
        <f>SUM(E15:E25)*2</f>
        <v>71</v>
      </c>
      <c r="F26" s="18"/>
    </row>
    <row r="27" spans="2:12" x14ac:dyDescent="0.3">
      <c r="B27" s="19" t="s">
        <v>18</v>
      </c>
      <c r="C27" s="20">
        <f>C26/C8</f>
        <v>7</v>
      </c>
      <c r="D27" s="20">
        <f>D26/C8</f>
        <v>15.2</v>
      </c>
      <c r="E27" s="20">
        <f>E26/C8</f>
        <v>14.2</v>
      </c>
      <c r="F27" s="21">
        <f>SUM(C27:E27)</f>
        <v>36.4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/>
      <c r="F33" s="2" t="s">
        <v>68</v>
      </c>
    </row>
    <row r="34" spans="2:6" x14ac:dyDescent="0.3">
      <c r="B34" s="11"/>
      <c r="C34" s="11"/>
      <c r="F34" s="2" t="s">
        <v>69</v>
      </c>
    </row>
    <row r="35" spans="2:6" x14ac:dyDescent="0.3">
      <c r="B35" s="26"/>
      <c r="C35" s="11"/>
      <c r="F35" s="2" t="s">
        <v>63</v>
      </c>
    </row>
    <row r="36" spans="2:6" x14ac:dyDescent="0.3">
      <c r="B36" s="11"/>
      <c r="C36" s="11"/>
      <c r="F36" s="2" t="s">
        <v>70</v>
      </c>
    </row>
    <row r="37" spans="2:6" x14ac:dyDescent="0.3">
      <c r="B37" s="11"/>
      <c r="C37" s="11"/>
      <c r="F37" s="2" t="s">
        <v>77</v>
      </c>
    </row>
    <row r="38" spans="2:6" x14ac:dyDescent="0.3">
      <c r="B38" s="11"/>
      <c r="C38" s="11"/>
      <c r="F38" s="2" t="s">
        <v>78</v>
      </c>
    </row>
    <row r="39" spans="2:6" x14ac:dyDescent="0.3">
      <c r="B39" s="27"/>
      <c r="C39" s="11"/>
      <c r="F39" s="2" t="s">
        <v>81</v>
      </c>
    </row>
    <row r="40" spans="2:6" x14ac:dyDescent="0.3">
      <c r="B40" s="25"/>
      <c r="C40" s="11"/>
      <c r="F40" s="2" t="s">
        <v>82</v>
      </c>
    </row>
    <row r="41" spans="2:6" x14ac:dyDescent="0.3">
      <c r="B41" s="27"/>
      <c r="C41" s="11"/>
      <c r="F41" s="2" t="s">
        <v>93</v>
      </c>
    </row>
    <row r="42" spans="2:6" x14ac:dyDescent="0.3">
      <c r="B42" s="25"/>
      <c r="C42" s="11"/>
      <c r="F42" s="2" t="s">
        <v>94</v>
      </c>
    </row>
    <row r="43" spans="2:6" x14ac:dyDescent="0.3">
      <c r="B43" s="25"/>
      <c r="C43" s="11"/>
      <c r="F43" s="2" t="s">
        <v>98</v>
      </c>
    </row>
    <row r="44" spans="2:6" x14ac:dyDescent="0.3">
      <c r="B44" s="27"/>
      <c r="C44" s="11"/>
      <c r="F44" s="2" t="s">
        <v>99</v>
      </c>
    </row>
    <row r="45" spans="2:6" x14ac:dyDescent="0.3">
      <c r="B45" s="25"/>
      <c r="C45" s="11"/>
      <c r="F45" s="2" t="s">
        <v>100</v>
      </c>
    </row>
    <row r="46" spans="2:6" x14ac:dyDescent="0.3">
      <c r="B46" s="27"/>
      <c r="C46" s="11"/>
      <c r="F46" s="2" t="s">
        <v>106</v>
      </c>
    </row>
    <row r="47" spans="2:6" x14ac:dyDescent="0.3">
      <c r="B47" s="25"/>
      <c r="C47" s="11"/>
      <c r="F47" s="2" t="s">
        <v>107</v>
      </c>
    </row>
    <row r="48" spans="2:6" x14ac:dyDescent="0.3">
      <c r="B48" s="27"/>
      <c r="C48" s="11"/>
      <c r="F48" s="2" t="s">
        <v>108</v>
      </c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55" priority="7" operator="greaterThan">
      <formula>10</formula>
    </cfRule>
  </conditionalFormatting>
  <conditionalFormatting sqref="C15:E25">
    <cfRule type="cellIs" dxfId="54" priority="1" operator="lessThan">
      <formula>1</formula>
    </cfRule>
    <cfRule type="cellIs" dxfId="53" priority="4" operator="lessThan">
      <formula>1</formula>
    </cfRule>
    <cfRule type="cellIs" dxfId="52" priority="5" operator="lessThan">
      <formula>1</formula>
    </cfRule>
    <cfRule type="cellIs" dxfId="51" priority="6" operator="greaterThan">
      <formula>10</formula>
    </cfRule>
  </conditionalFormatting>
  <conditionalFormatting sqref="C8">
    <cfRule type="cellIs" dxfId="50" priority="2" operator="lessThan">
      <formula>1</formula>
    </cfRule>
    <cfRule type="cellIs" dxfId="49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abSelected="1" zoomScale="90" zoomScaleNormal="90" workbookViewId="0">
      <selection activeCell="D3" sqref="D3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54</v>
      </c>
      <c r="C5" s="5"/>
      <c r="D5" s="6"/>
      <c r="E5" s="6"/>
      <c r="F5" s="7"/>
    </row>
    <row r="6" spans="2:12" s="8" customFormat="1" ht="27" customHeight="1" x14ac:dyDescent="0.35">
      <c r="B6" s="4" t="s">
        <v>55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0">
        <v>5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38</v>
      </c>
    </row>
    <row r="12" spans="2:12" x14ac:dyDescent="0.3">
      <c r="B12" s="13"/>
      <c r="C12" s="14"/>
      <c r="D12" s="14"/>
      <c r="E12" s="14"/>
      <c r="F12" s="14" t="s">
        <v>36</v>
      </c>
    </row>
    <row r="13" spans="2:12" x14ac:dyDescent="0.3">
      <c r="B13" s="13"/>
      <c r="C13" s="14"/>
      <c r="D13" s="14"/>
      <c r="E13" s="14"/>
      <c r="F13" s="14" t="s">
        <v>37</v>
      </c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33</v>
      </c>
      <c r="I14" s="2" t="str">
        <f>B15</f>
        <v>Kock 1</v>
      </c>
      <c r="J14" s="2">
        <f t="shared" ref="J14:L24" si="0">C15</f>
        <v>6.5</v>
      </c>
      <c r="K14" s="2">
        <f t="shared" si="0"/>
        <v>8.5</v>
      </c>
      <c r="L14" s="2">
        <f t="shared" si="0"/>
        <v>7.5</v>
      </c>
    </row>
    <row r="15" spans="2:12" ht="15.75" x14ac:dyDescent="0.25">
      <c r="B15" s="16" t="s">
        <v>3</v>
      </c>
      <c r="C15" s="17">
        <v>6.5</v>
      </c>
      <c r="D15" s="17">
        <v>8.5</v>
      </c>
      <c r="E15" s="17">
        <v>7.5</v>
      </c>
      <c r="F15" s="17"/>
      <c r="I15" s="2" t="str">
        <f t="shared" ref="I15:I24" si="1">B16</f>
        <v>Kock2</v>
      </c>
      <c r="J15" s="2">
        <f t="shared" si="0"/>
        <v>6</v>
      </c>
      <c r="K15" s="2">
        <f t="shared" si="0"/>
        <v>7</v>
      </c>
      <c r="L15" s="2">
        <f t="shared" si="0"/>
        <v>7</v>
      </c>
    </row>
    <row r="16" spans="2:12" ht="15.75" x14ac:dyDescent="0.25">
      <c r="B16" s="14" t="s">
        <v>4</v>
      </c>
      <c r="C16" s="18">
        <v>6</v>
      </c>
      <c r="D16" s="18">
        <v>7</v>
      </c>
      <c r="E16" s="18">
        <v>7</v>
      </c>
      <c r="F16" s="18"/>
      <c r="I16" s="2" t="str">
        <f t="shared" si="1"/>
        <v>Kock 3</v>
      </c>
      <c r="J16" s="2">
        <f t="shared" si="0"/>
        <v>7</v>
      </c>
      <c r="K16" s="2">
        <f t="shared" si="0"/>
        <v>8.5</v>
      </c>
      <c r="L16" s="2">
        <f t="shared" si="0"/>
        <v>8</v>
      </c>
    </row>
    <row r="17" spans="2:12" ht="15.75" x14ac:dyDescent="0.25">
      <c r="B17" s="14" t="s">
        <v>5</v>
      </c>
      <c r="C17" s="18">
        <v>7</v>
      </c>
      <c r="D17" s="18">
        <v>8.5</v>
      </c>
      <c r="E17" s="18">
        <v>8</v>
      </c>
      <c r="F17" s="18"/>
      <c r="I17" s="2" t="str">
        <f t="shared" si="1"/>
        <v>Kock 4</v>
      </c>
      <c r="J17" s="2">
        <f t="shared" si="0"/>
        <v>8</v>
      </c>
      <c r="K17" s="2">
        <f t="shared" si="0"/>
        <v>6</v>
      </c>
      <c r="L17" s="2">
        <f t="shared" si="0"/>
        <v>6</v>
      </c>
    </row>
    <row r="18" spans="2:12" x14ac:dyDescent="0.3">
      <c r="B18" s="14" t="s">
        <v>6</v>
      </c>
      <c r="C18" s="18">
        <v>8</v>
      </c>
      <c r="D18" s="18">
        <v>6</v>
      </c>
      <c r="E18" s="18">
        <v>6</v>
      </c>
      <c r="F18" s="18"/>
      <c r="I18" s="2" t="str">
        <f t="shared" si="1"/>
        <v>Kock 5</v>
      </c>
      <c r="J18" s="2">
        <f t="shared" si="0"/>
        <v>6</v>
      </c>
      <c r="K18" s="2">
        <f t="shared" si="0"/>
        <v>7</v>
      </c>
      <c r="L18" s="2">
        <f t="shared" si="0"/>
        <v>7</v>
      </c>
    </row>
    <row r="19" spans="2:12" x14ac:dyDescent="0.3">
      <c r="B19" s="14" t="s">
        <v>7</v>
      </c>
      <c r="C19" s="18">
        <v>6</v>
      </c>
      <c r="D19" s="18">
        <v>7</v>
      </c>
      <c r="E19" s="18">
        <v>7</v>
      </c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6.7</v>
      </c>
      <c r="K25" s="2">
        <f t="shared" si="2"/>
        <v>14.8</v>
      </c>
      <c r="L25" s="2">
        <f t="shared" si="2"/>
        <v>14.2</v>
      </c>
    </row>
    <row r="26" spans="2:12" x14ac:dyDescent="0.3">
      <c r="B26" s="14" t="s">
        <v>19</v>
      </c>
      <c r="C26" s="18">
        <f>SUM(C15:C25)</f>
        <v>33.5</v>
      </c>
      <c r="D26" s="18">
        <f>SUM(D15:D25)*2</f>
        <v>74</v>
      </c>
      <c r="E26" s="18">
        <f>SUM(E15:E25)*2</f>
        <v>71</v>
      </c>
      <c r="F26" s="18"/>
    </row>
    <row r="27" spans="2:12" x14ac:dyDescent="0.3">
      <c r="B27" s="19" t="s">
        <v>18</v>
      </c>
      <c r="C27" s="20">
        <f>C26/$C$8</f>
        <v>6.7</v>
      </c>
      <c r="D27" s="20">
        <f t="shared" ref="D27:E27" si="3">D26/$C$8</f>
        <v>14.8</v>
      </c>
      <c r="E27" s="20">
        <f t="shared" si="3"/>
        <v>14.2</v>
      </c>
      <c r="F27" s="21">
        <f>SUM(C27:E27)</f>
        <v>35.700000000000003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/>
      <c r="F33" s="2" t="s">
        <v>71</v>
      </c>
    </row>
    <row r="34" spans="2:6" x14ac:dyDescent="0.3">
      <c r="B34" s="11"/>
      <c r="C34" s="11"/>
      <c r="D34" s="2" t="s">
        <v>88</v>
      </c>
      <c r="F34" s="2" t="s">
        <v>72</v>
      </c>
    </row>
    <row r="35" spans="2:6" x14ac:dyDescent="0.3">
      <c r="B35" s="26"/>
      <c r="C35" s="11"/>
      <c r="D35" s="2" t="s">
        <v>102</v>
      </c>
      <c r="F35" s="2" t="s">
        <v>73</v>
      </c>
    </row>
    <row r="36" spans="2:6" x14ac:dyDescent="0.3">
      <c r="B36" s="11"/>
      <c r="C36" s="11"/>
      <c r="D36" s="2" t="s">
        <v>109</v>
      </c>
      <c r="F36" s="2" t="s">
        <v>74</v>
      </c>
    </row>
    <row r="37" spans="2:6" x14ac:dyDescent="0.3">
      <c r="B37" s="11"/>
      <c r="C37" s="11"/>
      <c r="F37" s="2" t="s">
        <v>75</v>
      </c>
    </row>
    <row r="38" spans="2:6" x14ac:dyDescent="0.3">
      <c r="B38" s="11"/>
      <c r="C38" s="11"/>
      <c r="F38" s="2" t="s">
        <v>79</v>
      </c>
    </row>
    <row r="39" spans="2:6" x14ac:dyDescent="0.3">
      <c r="B39" s="27"/>
      <c r="C39" s="11"/>
      <c r="F39" s="2" t="s">
        <v>80</v>
      </c>
    </row>
    <row r="40" spans="2:6" x14ac:dyDescent="0.3">
      <c r="B40" s="25"/>
      <c r="C40" s="11"/>
      <c r="F40" s="2" t="s">
        <v>83</v>
      </c>
    </row>
    <row r="41" spans="2:6" x14ac:dyDescent="0.3">
      <c r="B41" s="27"/>
      <c r="C41" s="11"/>
      <c r="F41" s="2" t="s">
        <v>84</v>
      </c>
    </row>
    <row r="42" spans="2:6" x14ac:dyDescent="0.3">
      <c r="B42" s="25"/>
      <c r="C42" s="11"/>
      <c r="F42" s="2" t="s">
        <v>85</v>
      </c>
    </row>
    <row r="43" spans="2:6" x14ac:dyDescent="0.3">
      <c r="B43" s="25"/>
      <c r="C43" s="11"/>
      <c r="F43" s="2" t="s">
        <v>86</v>
      </c>
    </row>
    <row r="44" spans="2:6" x14ac:dyDescent="0.3">
      <c r="B44" s="27"/>
      <c r="C44" s="11"/>
      <c r="F44" s="2" t="s">
        <v>87</v>
      </c>
    </row>
    <row r="45" spans="2:6" x14ac:dyDescent="0.3">
      <c r="B45" s="25"/>
      <c r="C45" s="11"/>
      <c r="F45" s="2" t="s">
        <v>93</v>
      </c>
    </row>
    <row r="46" spans="2:6" x14ac:dyDescent="0.3">
      <c r="B46" s="27"/>
      <c r="C46" s="11"/>
      <c r="F46" s="2" t="s">
        <v>95</v>
      </c>
    </row>
    <row r="47" spans="2:6" x14ac:dyDescent="0.3">
      <c r="B47" s="25"/>
      <c r="C47" s="11"/>
      <c r="F47" s="2" t="s">
        <v>101</v>
      </c>
    </row>
    <row r="48" spans="2:6" x14ac:dyDescent="0.3">
      <c r="B48" s="27"/>
      <c r="C48" s="11"/>
      <c r="F48" s="2" t="s">
        <v>71</v>
      </c>
    </row>
    <row r="49" spans="2:8" x14ac:dyDescent="0.3">
      <c r="B49" s="25"/>
      <c r="C49" s="11"/>
      <c r="F49" s="2" t="s">
        <v>72</v>
      </c>
    </row>
    <row r="50" spans="2:8" x14ac:dyDescent="0.3">
      <c r="B50" s="28"/>
      <c r="C50" s="29"/>
      <c r="D50" s="29"/>
      <c r="E50" s="29"/>
      <c r="F50" s="31" t="s">
        <v>110</v>
      </c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48" priority="7" operator="greaterThan">
      <formula>10</formula>
    </cfRule>
  </conditionalFormatting>
  <conditionalFormatting sqref="C15:E25">
    <cfRule type="cellIs" dxfId="47" priority="1" operator="lessThan">
      <formula>1</formula>
    </cfRule>
    <cfRule type="cellIs" dxfId="46" priority="4" operator="lessThan">
      <formula>1</formula>
    </cfRule>
    <cfRule type="cellIs" dxfId="45" priority="5" operator="lessThan">
      <formula>1</formula>
    </cfRule>
    <cfRule type="cellIs" dxfId="44" priority="6" operator="greaterThan">
      <formula>10</formula>
    </cfRule>
  </conditionalFormatting>
  <conditionalFormatting sqref="C8">
    <cfRule type="cellIs" dxfId="43" priority="2" operator="lessThan">
      <formula>1</formula>
    </cfRule>
    <cfRule type="cellIs" dxfId="42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C1" zoomScale="90" zoomScaleNormal="90" workbookViewId="0">
      <selection activeCell="L6" sqref="L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56</v>
      </c>
      <c r="C5" s="5"/>
      <c r="D5" s="6"/>
      <c r="E5" s="6"/>
      <c r="F5" s="7"/>
    </row>
    <row r="6" spans="2:12" s="8" customFormat="1" ht="27" customHeight="1" x14ac:dyDescent="0.4">
      <c r="B6" s="4" t="s">
        <v>57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0">
        <v>10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/>
    </row>
    <row r="12" spans="2:12" x14ac:dyDescent="0.3">
      <c r="B12" s="13"/>
      <c r="C12" s="14"/>
      <c r="D12" s="14"/>
      <c r="E12" s="14"/>
      <c r="F12" s="14"/>
    </row>
    <row r="13" spans="2:12" x14ac:dyDescent="0.3">
      <c r="B13" s="13"/>
      <c r="C13" s="14"/>
      <c r="D13" s="14"/>
      <c r="E13" s="14"/>
      <c r="F13" s="14"/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/>
      <c r="I14" s="2" t="str">
        <f>B15</f>
        <v>Kock 1</v>
      </c>
      <c r="J14" s="2">
        <f t="shared" ref="J14:L24" si="0">C15</f>
        <v>0</v>
      </c>
      <c r="K14" s="2">
        <f t="shared" si="0"/>
        <v>0</v>
      </c>
      <c r="L14" s="2">
        <f t="shared" si="0"/>
        <v>0</v>
      </c>
    </row>
    <row r="15" spans="2:12" ht="15.75" x14ac:dyDescent="0.25">
      <c r="B15" s="16" t="s">
        <v>3</v>
      </c>
      <c r="C15" s="17"/>
      <c r="D15" s="17"/>
      <c r="E15" s="17"/>
      <c r="F15" s="17"/>
      <c r="I15" s="2" t="str">
        <f t="shared" ref="I15:I24" si="1">B16</f>
        <v>Kock2</v>
      </c>
      <c r="J15" s="2">
        <f t="shared" si="0"/>
        <v>0</v>
      </c>
      <c r="K15" s="2">
        <f t="shared" si="0"/>
        <v>0</v>
      </c>
      <c r="L15" s="2">
        <f t="shared" si="0"/>
        <v>0</v>
      </c>
    </row>
    <row r="16" spans="2:12" ht="15.75" x14ac:dyDescent="0.25">
      <c r="B16" s="14" t="s">
        <v>4</v>
      </c>
      <c r="C16" s="18"/>
      <c r="D16" s="18"/>
      <c r="E16" s="18"/>
      <c r="F16" s="18"/>
      <c r="I16" s="2" t="str">
        <f t="shared" si="1"/>
        <v>Kock 3</v>
      </c>
      <c r="J16" s="2">
        <f t="shared" si="0"/>
        <v>0</v>
      </c>
      <c r="K16" s="2">
        <f t="shared" si="0"/>
        <v>0</v>
      </c>
      <c r="L16" s="2">
        <f t="shared" si="0"/>
        <v>0</v>
      </c>
    </row>
    <row r="17" spans="2:12" x14ac:dyDescent="0.3">
      <c r="B17" s="14" t="s">
        <v>5</v>
      </c>
      <c r="C17" s="18"/>
      <c r="D17" s="18"/>
      <c r="E17" s="18"/>
      <c r="F17" s="18"/>
      <c r="I17" s="2" t="str">
        <f t="shared" si="1"/>
        <v>Kock 4</v>
      </c>
      <c r="J17" s="2">
        <f t="shared" si="0"/>
        <v>0</v>
      </c>
      <c r="K17" s="2">
        <f t="shared" si="0"/>
        <v>0</v>
      </c>
      <c r="L17" s="2">
        <f t="shared" si="0"/>
        <v>0</v>
      </c>
    </row>
    <row r="18" spans="2:12" x14ac:dyDescent="0.3">
      <c r="B18" s="14" t="s">
        <v>6</v>
      </c>
      <c r="C18" s="18"/>
      <c r="D18" s="18"/>
      <c r="E18" s="18"/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0</v>
      </c>
      <c r="K25" s="2">
        <f t="shared" si="2"/>
        <v>0</v>
      </c>
      <c r="L25" s="2">
        <f t="shared" si="2"/>
        <v>0</v>
      </c>
    </row>
    <row r="26" spans="2:12" x14ac:dyDescent="0.3">
      <c r="B26" s="14" t="s">
        <v>19</v>
      </c>
      <c r="C26" s="18">
        <f>SUM(C15:C25)</f>
        <v>0</v>
      </c>
      <c r="D26" s="18">
        <f>SUM(D15:D25)*2</f>
        <v>0</v>
      </c>
      <c r="E26" s="18">
        <f>SUM(E15:E25)*2</f>
        <v>0</v>
      </c>
      <c r="F26" s="18"/>
    </row>
    <row r="27" spans="2:12" x14ac:dyDescent="0.3">
      <c r="B27" s="19" t="s">
        <v>18</v>
      </c>
      <c r="C27" s="20">
        <f>C26/$C$8</f>
        <v>0</v>
      </c>
      <c r="D27" s="20">
        <f t="shared" ref="D27:E27" si="3">D26/$C$8</f>
        <v>0</v>
      </c>
      <c r="E27" s="20">
        <f t="shared" si="3"/>
        <v>0</v>
      </c>
      <c r="F27" s="21">
        <f>SUM(C27:E27)</f>
        <v>0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3" x14ac:dyDescent="0.3">
      <c r="B33" s="11"/>
      <c r="C33" s="11"/>
    </row>
    <row r="34" spans="2:3" x14ac:dyDescent="0.3">
      <c r="B34" s="11"/>
      <c r="C34" s="11"/>
    </row>
    <row r="35" spans="2:3" x14ac:dyDescent="0.3">
      <c r="B35" s="26"/>
      <c r="C35" s="11"/>
    </row>
    <row r="36" spans="2:3" x14ac:dyDescent="0.3">
      <c r="B36" s="11"/>
      <c r="C36" s="11"/>
    </row>
    <row r="37" spans="2:3" x14ac:dyDescent="0.3">
      <c r="B37" s="11"/>
      <c r="C37" s="11"/>
    </row>
    <row r="38" spans="2:3" x14ac:dyDescent="0.3">
      <c r="B38" s="11"/>
      <c r="C38" s="11"/>
    </row>
    <row r="39" spans="2:3" x14ac:dyDescent="0.3">
      <c r="B39" s="27"/>
      <c r="C39" s="11"/>
    </row>
    <row r="40" spans="2:3" x14ac:dyDescent="0.3">
      <c r="B40" s="25"/>
      <c r="C40" s="11"/>
    </row>
    <row r="41" spans="2:3" x14ac:dyDescent="0.3">
      <c r="B41" s="27"/>
      <c r="C41" s="11"/>
    </row>
    <row r="42" spans="2:3" x14ac:dyDescent="0.3">
      <c r="B42" s="25"/>
      <c r="C42" s="11"/>
    </row>
    <row r="43" spans="2:3" x14ac:dyDescent="0.3">
      <c r="B43" s="25"/>
      <c r="C43" s="11"/>
    </row>
    <row r="44" spans="2:3" x14ac:dyDescent="0.3">
      <c r="B44" s="27"/>
      <c r="C44" s="11"/>
    </row>
    <row r="45" spans="2:3" x14ac:dyDescent="0.3">
      <c r="B45" s="25"/>
      <c r="C45" s="11"/>
    </row>
    <row r="46" spans="2:3" x14ac:dyDescent="0.3">
      <c r="B46" s="27"/>
      <c r="C46" s="11"/>
    </row>
    <row r="47" spans="2:3" x14ac:dyDescent="0.3">
      <c r="B47" s="25"/>
      <c r="C47" s="11"/>
    </row>
    <row r="48" spans="2:3" x14ac:dyDescent="0.3">
      <c r="B48" s="27"/>
      <c r="C48" s="11"/>
    </row>
    <row r="49" spans="2:8" x14ac:dyDescent="0.3">
      <c r="B49" s="25"/>
      <c r="C49" s="11"/>
    </row>
    <row r="50" spans="2:8" x14ac:dyDescent="0.3">
      <c r="B50" s="27"/>
      <c r="C50" s="11"/>
    </row>
    <row r="51" spans="2:8" x14ac:dyDescent="0.3">
      <c r="B51" s="25"/>
      <c r="C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41" priority="7" operator="greaterThan">
      <formula>10</formula>
    </cfRule>
  </conditionalFormatting>
  <conditionalFormatting sqref="C15:E25">
    <cfRule type="cellIs" dxfId="40" priority="1" operator="lessThan">
      <formula>1</formula>
    </cfRule>
    <cfRule type="cellIs" dxfId="39" priority="4" operator="lessThan">
      <formula>1</formula>
    </cfRule>
    <cfRule type="cellIs" dxfId="38" priority="5" operator="lessThan">
      <formula>1</formula>
    </cfRule>
    <cfRule type="cellIs" dxfId="37" priority="6" operator="greaterThan">
      <formula>10</formula>
    </cfRule>
  </conditionalFormatting>
  <conditionalFormatting sqref="C8">
    <cfRule type="cellIs" dxfId="36" priority="2" operator="lessThan">
      <formula>1</formula>
    </cfRule>
    <cfRule type="cellIs" dxfId="35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zoomScale="90" zoomScaleNormal="90" workbookViewId="0">
      <selection activeCell="B5" sqref="B5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45</v>
      </c>
      <c r="C5" s="5"/>
      <c r="D5" s="6"/>
      <c r="E5" s="6"/>
      <c r="F5" s="7"/>
    </row>
    <row r="6" spans="2:12" s="8" customFormat="1" ht="27" customHeight="1" x14ac:dyDescent="0.35">
      <c r="B6" s="4" t="s">
        <v>46</v>
      </c>
      <c r="C6" s="5"/>
      <c r="D6" s="6"/>
      <c r="E6" s="6"/>
      <c r="F6" s="7"/>
    </row>
    <row r="7" spans="2:12" s="8" customFormat="1" ht="15.7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0">
        <v>10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/>
    </row>
    <row r="12" spans="2:12" x14ac:dyDescent="0.3">
      <c r="B12" s="13"/>
      <c r="C12" s="14"/>
      <c r="D12" s="14"/>
      <c r="E12" s="14"/>
      <c r="F12" s="14"/>
    </row>
    <row r="13" spans="2:12" x14ac:dyDescent="0.3">
      <c r="B13" s="13"/>
      <c r="C13" s="14"/>
      <c r="D13" s="14"/>
      <c r="E13" s="14"/>
      <c r="F13" s="14"/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/>
      <c r="I14" s="2" t="str">
        <f>B15</f>
        <v>Kock 1</v>
      </c>
      <c r="J14" s="2">
        <f t="shared" ref="J14:L24" si="0">C15</f>
        <v>4</v>
      </c>
      <c r="K14" s="2">
        <f t="shared" si="0"/>
        <v>5</v>
      </c>
      <c r="L14" s="2">
        <f t="shared" si="0"/>
        <v>4</v>
      </c>
    </row>
    <row r="15" spans="2:12" ht="15.75" x14ac:dyDescent="0.25">
      <c r="B15" s="16" t="s">
        <v>3</v>
      </c>
      <c r="C15" s="17">
        <v>4</v>
      </c>
      <c r="D15" s="17">
        <v>5</v>
      </c>
      <c r="E15" s="17">
        <v>4</v>
      </c>
      <c r="F15" s="17"/>
      <c r="I15" s="2" t="str">
        <f t="shared" ref="I15:I24" si="1">B16</f>
        <v>Kock2</v>
      </c>
      <c r="J15" s="2">
        <f t="shared" si="0"/>
        <v>6</v>
      </c>
      <c r="K15" s="2">
        <f t="shared" si="0"/>
        <v>7</v>
      </c>
      <c r="L15" s="2">
        <f t="shared" si="0"/>
        <v>6</v>
      </c>
    </row>
    <row r="16" spans="2:12" ht="15.75" x14ac:dyDescent="0.25">
      <c r="B16" s="14" t="s">
        <v>4</v>
      </c>
      <c r="C16" s="18">
        <v>6</v>
      </c>
      <c r="D16" s="18">
        <v>7</v>
      </c>
      <c r="E16" s="18">
        <v>6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5</v>
      </c>
      <c r="L16" s="2">
        <f t="shared" si="0"/>
        <v>6</v>
      </c>
    </row>
    <row r="17" spans="2:12" x14ac:dyDescent="0.3">
      <c r="B17" s="14" t="s">
        <v>5</v>
      </c>
      <c r="C17" s="18">
        <v>5</v>
      </c>
      <c r="D17" s="18">
        <v>5</v>
      </c>
      <c r="E17" s="18">
        <v>6</v>
      </c>
      <c r="F17" s="18"/>
      <c r="I17" s="2" t="str">
        <f t="shared" si="1"/>
        <v>Kock 4</v>
      </c>
      <c r="J17" s="2">
        <f t="shared" si="0"/>
        <v>7</v>
      </c>
      <c r="K17" s="2">
        <f t="shared" si="0"/>
        <v>7</v>
      </c>
      <c r="L17" s="2">
        <f t="shared" si="0"/>
        <v>6</v>
      </c>
    </row>
    <row r="18" spans="2:12" x14ac:dyDescent="0.3">
      <c r="B18" s="14" t="s">
        <v>6</v>
      </c>
      <c r="C18" s="18">
        <v>7</v>
      </c>
      <c r="D18" s="18">
        <v>7</v>
      </c>
      <c r="E18" s="18">
        <v>6</v>
      </c>
      <c r="F18" s="18"/>
      <c r="I18" s="2" t="str">
        <f t="shared" si="1"/>
        <v>Kock 5</v>
      </c>
      <c r="J18" s="2">
        <f t="shared" si="0"/>
        <v>6</v>
      </c>
      <c r="K18" s="2">
        <f t="shared" si="0"/>
        <v>6</v>
      </c>
      <c r="L18" s="2">
        <f t="shared" si="0"/>
        <v>6</v>
      </c>
    </row>
    <row r="19" spans="2:12" x14ac:dyDescent="0.3">
      <c r="B19" s="14" t="s">
        <v>7</v>
      </c>
      <c r="C19" s="18">
        <v>6</v>
      </c>
      <c r="D19" s="18">
        <v>6</v>
      </c>
      <c r="E19" s="18">
        <v>6</v>
      </c>
      <c r="F19" s="18"/>
      <c r="I19" s="2" t="str">
        <f t="shared" si="1"/>
        <v>Kock 6</v>
      </c>
      <c r="J19" s="2">
        <f t="shared" si="0"/>
        <v>5</v>
      </c>
      <c r="K19" s="2">
        <f t="shared" si="0"/>
        <v>6</v>
      </c>
      <c r="L19" s="2">
        <f t="shared" si="0"/>
        <v>6</v>
      </c>
    </row>
    <row r="20" spans="2:12" x14ac:dyDescent="0.3">
      <c r="B20" s="14" t="s">
        <v>8</v>
      </c>
      <c r="C20" s="18">
        <v>5</v>
      </c>
      <c r="D20" s="18">
        <v>6</v>
      </c>
      <c r="E20" s="18">
        <v>6</v>
      </c>
      <c r="F20" s="18"/>
      <c r="I20" s="2" t="str">
        <f t="shared" si="1"/>
        <v>Kock 7</v>
      </c>
      <c r="J20" s="2">
        <f t="shared" si="0"/>
        <v>6</v>
      </c>
      <c r="K20" s="2">
        <f t="shared" si="0"/>
        <v>8</v>
      </c>
      <c r="L20" s="2">
        <f t="shared" si="0"/>
        <v>5</v>
      </c>
    </row>
    <row r="21" spans="2:12" x14ac:dyDescent="0.3">
      <c r="B21" s="14" t="s">
        <v>9</v>
      </c>
      <c r="C21" s="18">
        <v>6</v>
      </c>
      <c r="D21" s="18">
        <v>8</v>
      </c>
      <c r="E21" s="18">
        <v>5</v>
      </c>
      <c r="F21" s="18"/>
      <c r="I21" s="2" t="str">
        <f t="shared" si="1"/>
        <v>Kock 8</v>
      </c>
      <c r="J21" s="2">
        <f t="shared" si="0"/>
        <v>7</v>
      </c>
      <c r="K21" s="2">
        <f t="shared" si="0"/>
        <v>7</v>
      </c>
      <c r="L21" s="2">
        <f t="shared" si="0"/>
        <v>7</v>
      </c>
    </row>
    <row r="22" spans="2:12" x14ac:dyDescent="0.3">
      <c r="B22" s="14" t="s">
        <v>10</v>
      </c>
      <c r="C22" s="18">
        <v>7</v>
      </c>
      <c r="D22" s="18">
        <v>7</v>
      </c>
      <c r="E22" s="18">
        <v>7</v>
      </c>
      <c r="F22" s="18"/>
      <c r="I22" s="2" t="str">
        <f t="shared" si="1"/>
        <v>Kock 9</v>
      </c>
      <c r="J22" s="2">
        <f t="shared" si="0"/>
        <v>6</v>
      </c>
      <c r="K22" s="2">
        <f t="shared" si="0"/>
        <v>8</v>
      </c>
      <c r="L22" s="2">
        <f t="shared" si="0"/>
        <v>7</v>
      </c>
    </row>
    <row r="23" spans="2:12" x14ac:dyDescent="0.3">
      <c r="B23" s="14" t="s">
        <v>11</v>
      </c>
      <c r="C23" s="18">
        <v>6</v>
      </c>
      <c r="D23" s="18">
        <v>8</v>
      </c>
      <c r="E23" s="18">
        <v>7</v>
      </c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5.2</v>
      </c>
      <c r="K25" s="2">
        <f t="shared" si="2"/>
        <v>11.8</v>
      </c>
      <c r="L25" s="2">
        <f t="shared" si="2"/>
        <v>10.6</v>
      </c>
    </row>
    <row r="26" spans="2:12" x14ac:dyDescent="0.3">
      <c r="B26" s="14" t="s">
        <v>19</v>
      </c>
      <c r="C26" s="18">
        <f>SUM(C15:C25)</f>
        <v>52</v>
      </c>
      <c r="D26" s="18">
        <f>SUM(D15:D25)*2</f>
        <v>118</v>
      </c>
      <c r="E26" s="18">
        <f>SUM(E15:E25)*2</f>
        <v>106</v>
      </c>
      <c r="F26" s="18"/>
    </row>
    <row r="27" spans="2:12" x14ac:dyDescent="0.3">
      <c r="B27" s="19" t="s">
        <v>18</v>
      </c>
      <c r="C27" s="20">
        <f>C26/$C$8</f>
        <v>5.2</v>
      </c>
      <c r="D27" s="20">
        <f t="shared" ref="D27:E27" si="3">D26/$C$8</f>
        <v>11.8</v>
      </c>
      <c r="E27" s="20">
        <f t="shared" si="3"/>
        <v>10.6</v>
      </c>
      <c r="F27" s="21">
        <f>SUM(C27:E27)</f>
        <v>27.6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3" x14ac:dyDescent="0.3">
      <c r="B33" s="11"/>
      <c r="C33" s="11"/>
    </row>
    <row r="34" spans="2:3" x14ac:dyDescent="0.3">
      <c r="B34" s="11"/>
      <c r="C34" s="11"/>
    </row>
    <row r="35" spans="2:3" x14ac:dyDescent="0.3">
      <c r="B35" s="26"/>
      <c r="C35" s="11"/>
    </row>
    <row r="36" spans="2:3" x14ac:dyDescent="0.3">
      <c r="B36" s="11"/>
      <c r="C36" s="11"/>
    </row>
    <row r="37" spans="2:3" x14ac:dyDescent="0.3">
      <c r="B37" s="11"/>
      <c r="C37" s="11"/>
    </row>
    <row r="38" spans="2:3" x14ac:dyDescent="0.3">
      <c r="B38" s="11"/>
      <c r="C38" s="11"/>
    </row>
    <row r="39" spans="2:3" x14ac:dyDescent="0.3">
      <c r="B39" s="27"/>
      <c r="C39" s="11"/>
    </row>
    <row r="40" spans="2:3" x14ac:dyDescent="0.3">
      <c r="B40" s="25"/>
      <c r="C40" s="11"/>
    </row>
    <row r="41" spans="2:3" x14ac:dyDescent="0.3">
      <c r="B41" s="27"/>
      <c r="C41" s="11"/>
    </row>
    <row r="42" spans="2:3" x14ac:dyDescent="0.3">
      <c r="B42" s="25"/>
      <c r="C42" s="11"/>
    </row>
    <row r="43" spans="2:3" x14ac:dyDescent="0.3">
      <c r="B43" s="25"/>
      <c r="C43" s="11"/>
    </row>
    <row r="44" spans="2:3" x14ac:dyDescent="0.3">
      <c r="B44" s="27"/>
      <c r="C44" s="11"/>
    </row>
    <row r="45" spans="2:3" x14ac:dyDescent="0.3">
      <c r="B45" s="25"/>
      <c r="C45" s="11"/>
    </row>
    <row r="46" spans="2:3" x14ac:dyDescent="0.3">
      <c r="B46" s="27"/>
      <c r="C46" s="11"/>
    </row>
    <row r="47" spans="2:3" x14ac:dyDescent="0.3">
      <c r="B47" s="25"/>
      <c r="C47" s="11"/>
    </row>
    <row r="48" spans="2:3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34" priority="7" operator="greaterThan">
      <formula>10</formula>
    </cfRule>
  </conditionalFormatting>
  <conditionalFormatting sqref="C15:E25">
    <cfRule type="cellIs" dxfId="33" priority="1" operator="lessThan">
      <formula>1</formula>
    </cfRule>
    <cfRule type="cellIs" dxfId="32" priority="4" operator="lessThan">
      <formula>1</formula>
    </cfRule>
    <cfRule type="cellIs" dxfId="31" priority="5" operator="lessThan">
      <formula>1</formula>
    </cfRule>
    <cfRule type="cellIs" dxfId="30" priority="6" operator="greaterThan">
      <formula>10</formula>
    </cfRule>
  </conditionalFormatting>
  <conditionalFormatting sqref="C8">
    <cfRule type="cellIs" dxfId="29" priority="2" operator="lessThan">
      <formula>1</formula>
    </cfRule>
    <cfRule type="cellIs" dxfId="2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21"/>
  <sheetViews>
    <sheetView topLeftCell="C11" zoomScale="90" zoomScaleNormal="90" workbookViewId="0">
      <selection activeCell="I27" sqref="I26:I27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16384" width="8.88671875" style="2"/>
  </cols>
  <sheetData>
    <row r="3" spans="2:6" ht="21" x14ac:dyDescent="0.35">
      <c r="D3" s="3" t="s">
        <v>32</v>
      </c>
    </row>
    <row r="5" spans="2:6" s="8" customFormat="1" ht="27" customHeight="1" x14ac:dyDescent="0.4">
      <c r="B5" s="4" t="s">
        <v>45</v>
      </c>
      <c r="C5" s="5"/>
      <c r="D5" s="6"/>
      <c r="E5" s="6"/>
      <c r="F5" s="7"/>
    </row>
    <row r="6" spans="2:6" s="8" customFormat="1" ht="27" customHeight="1" x14ac:dyDescent="0.4">
      <c r="B6" s="4" t="s">
        <v>47</v>
      </c>
      <c r="C6" s="5"/>
      <c r="D6" s="6"/>
      <c r="E6" s="6"/>
      <c r="F6" s="7"/>
    </row>
    <row r="7" spans="2:6" s="8" customFormat="1" ht="13.5" customHeight="1" x14ac:dyDescent="0.35">
      <c r="B7" s="4"/>
      <c r="C7" s="5"/>
      <c r="D7" s="6"/>
      <c r="E7" s="6"/>
      <c r="F7" s="7"/>
    </row>
    <row r="8" spans="2:6" s="8" customFormat="1" ht="21" x14ac:dyDescent="0.35">
      <c r="B8" s="9" t="s">
        <v>43</v>
      </c>
      <c r="C8" s="7"/>
      <c r="D8" s="6"/>
      <c r="E8" s="6"/>
      <c r="F8" s="7"/>
    </row>
    <row r="9" spans="2:6" ht="15.75" x14ac:dyDescent="0.25">
      <c r="B9" s="9"/>
      <c r="C9" s="11"/>
      <c r="D9" s="11"/>
      <c r="E9" s="11"/>
      <c r="F9" s="11"/>
    </row>
    <row r="10" spans="2:6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6" x14ac:dyDescent="0.3">
      <c r="B11" s="13"/>
      <c r="C11" s="14" t="s">
        <v>1</v>
      </c>
      <c r="D11" s="14" t="s">
        <v>2</v>
      </c>
      <c r="E11" s="14" t="s">
        <v>2</v>
      </c>
      <c r="F11" s="14" t="s">
        <v>38</v>
      </c>
    </row>
    <row r="12" spans="2:6" x14ac:dyDescent="0.3">
      <c r="B12" s="13"/>
      <c r="C12" s="14"/>
      <c r="D12" s="14"/>
      <c r="E12" s="14"/>
      <c r="F12" s="14" t="s">
        <v>36</v>
      </c>
    </row>
    <row r="13" spans="2:6" x14ac:dyDescent="0.3">
      <c r="B13" s="13"/>
      <c r="C13" s="14"/>
      <c r="D13" s="14"/>
      <c r="E13" s="14"/>
      <c r="F13" s="14" t="s">
        <v>37</v>
      </c>
    </row>
    <row r="14" spans="2:6" x14ac:dyDescent="0.3">
      <c r="B14" s="15"/>
      <c r="C14" s="16"/>
      <c r="D14" s="16"/>
      <c r="E14" s="16"/>
      <c r="F14" s="16" t="s">
        <v>33</v>
      </c>
    </row>
    <row r="15" spans="2:6" ht="15.75" x14ac:dyDescent="0.25">
      <c r="B15" s="16" t="s">
        <v>3</v>
      </c>
      <c r="C15" s="17"/>
      <c r="D15" s="17"/>
      <c r="E15" s="17"/>
      <c r="F15" s="17"/>
    </row>
    <row r="16" spans="2:6" ht="15.75" x14ac:dyDescent="0.25">
      <c r="B16" s="14" t="s">
        <v>4</v>
      </c>
      <c r="C16" s="18"/>
      <c r="D16" s="18"/>
      <c r="E16" s="18"/>
      <c r="F16" s="18"/>
    </row>
    <row r="17" spans="2:8" ht="15.75" x14ac:dyDescent="0.25">
      <c r="B17" s="14" t="s">
        <v>5</v>
      </c>
      <c r="C17" s="18"/>
      <c r="D17" s="18"/>
      <c r="E17" s="18"/>
      <c r="F17" s="18"/>
    </row>
    <row r="18" spans="2:8" x14ac:dyDescent="0.3">
      <c r="B18" s="14" t="s">
        <v>6</v>
      </c>
      <c r="C18" s="18"/>
      <c r="D18" s="18"/>
      <c r="E18" s="18"/>
      <c r="F18" s="18"/>
    </row>
    <row r="19" spans="2:8" x14ac:dyDescent="0.3">
      <c r="B19" s="14" t="s">
        <v>7</v>
      </c>
      <c r="C19" s="18"/>
      <c r="D19" s="18"/>
      <c r="E19" s="18"/>
      <c r="F19" s="18"/>
    </row>
    <row r="20" spans="2:8" x14ac:dyDescent="0.3">
      <c r="B20" s="14" t="s">
        <v>8</v>
      </c>
      <c r="C20" s="18"/>
      <c r="D20" s="18"/>
      <c r="E20" s="18"/>
      <c r="F20" s="18"/>
    </row>
    <row r="21" spans="2:8" x14ac:dyDescent="0.3">
      <c r="B21" s="14" t="s">
        <v>9</v>
      </c>
      <c r="C21" s="18"/>
      <c r="D21" s="18"/>
      <c r="E21" s="18"/>
      <c r="F21" s="18"/>
    </row>
    <row r="22" spans="2:8" x14ac:dyDescent="0.3">
      <c r="B22" s="14" t="s">
        <v>10</v>
      </c>
      <c r="C22" s="18"/>
      <c r="D22" s="18"/>
      <c r="E22" s="18"/>
      <c r="F22" s="18"/>
    </row>
    <row r="23" spans="2:8" x14ac:dyDescent="0.3">
      <c r="B23" s="14" t="s">
        <v>11</v>
      </c>
      <c r="C23" s="18"/>
      <c r="D23" s="18"/>
      <c r="E23" s="18"/>
      <c r="F23" s="18"/>
    </row>
    <row r="24" spans="2:8" x14ac:dyDescent="0.3">
      <c r="B24" s="14" t="s">
        <v>12</v>
      </c>
      <c r="C24" s="18"/>
      <c r="D24" s="18"/>
      <c r="E24" s="18"/>
      <c r="F24" s="18"/>
    </row>
    <row r="25" spans="2:8" x14ac:dyDescent="0.3">
      <c r="B25" s="14" t="s">
        <v>13</v>
      </c>
      <c r="C25" s="18"/>
      <c r="D25" s="18"/>
      <c r="E25" s="18"/>
      <c r="F25" s="18"/>
    </row>
    <row r="26" spans="2:8" x14ac:dyDescent="0.3">
      <c r="B26" s="14" t="s">
        <v>19</v>
      </c>
      <c r="C26" s="18">
        <f>SUM(C15:C25)</f>
        <v>0</v>
      </c>
      <c r="D26" s="18">
        <f>SUM(D15:D25)*2</f>
        <v>0</v>
      </c>
      <c r="E26" s="18">
        <f>SUM(E15:E25)*2</f>
        <v>0</v>
      </c>
      <c r="F26" s="18"/>
    </row>
    <row r="27" spans="2:8" x14ac:dyDescent="0.3">
      <c r="B27" s="19" t="s">
        <v>18</v>
      </c>
      <c r="C27" s="20" t="e">
        <f>C26/$C$8</f>
        <v>#DIV/0!</v>
      </c>
      <c r="D27" s="20" t="e">
        <f t="shared" ref="D27:E27" si="0">D26/$C$8</f>
        <v>#DIV/0!</v>
      </c>
      <c r="E27" s="20" t="e">
        <f t="shared" si="0"/>
        <v>#DIV/0!</v>
      </c>
      <c r="F27" s="21" t="e">
        <f>SUM(C27:E27)</f>
        <v>#DIV/0!</v>
      </c>
    </row>
    <row r="28" spans="2:8" x14ac:dyDescent="0.3">
      <c r="B28" s="22"/>
      <c r="C28" s="18"/>
      <c r="D28" s="18"/>
      <c r="E28" s="18"/>
      <c r="F28" s="22"/>
    </row>
    <row r="29" spans="2:8" x14ac:dyDescent="0.3">
      <c r="B29" s="23" t="s">
        <v>15</v>
      </c>
      <c r="C29" s="11"/>
      <c r="D29" s="11"/>
      <c r="E29" s="11"/>
      <c r="F29" s="11"/>
      <c r="G29" s="11"/>
      <c r="H29" s="23"/>
    </row>
    <row r="30" spans="2:8" x14ac:dyDescent="0.3">
      <c r="B30" s="11"/>
      <c r="C30" s="11"/>
      <c r="D30" s="11"/>
      <c r="E30" s="11"/>
      <c r="F30" s="11"/>
      <c r="G30" s="11"/>
      <c r="H30" s="11"/>
    </row>
    <row r="31" spans="2:8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8" ht="21" customHeight="1" x14ac:dyDescent="0.3">
      <c r="B32" s="9"/>
      <c r="C32" s="11"/>
      <c r="D32" s="11"/>
      <c r="E32" s="11"/>
      <c r="F32" s="11"/>
      <c r="G32" s="11"/>
      <c r="H32" s="11"/>
    </row>
    <row r="33" spans="2:3" x14ac:dyDescent="0.3">
      <c r="B33" s="11"/>
      <c r="C33" s="11"/>
    </row>
    <row r="34" spans="2:3" x14ac:dyDescent="0.3">
      <c r="B34" s="11"/>
      <c r="C34" s="11"/>
    </row>
    <row r="35" spans="2:3" x14ac:dyDescent="0.3">
      <c r="B35" s="26"/>
      <c r="C35" s="11"/>
    </row>
    <row r="36" spans="2:3" x14ac:dyDescent="0.3">
      <c r="B36" s="11"/>
      <c r="C36" s="11"/>
    </row>
    <row r="37" spans="2:3" x14ac:dyDescent="0.3">
      <c r="B37" s="11"/>
      <c r="C37" s="11"/>
    </row>
    <row r="38" spans="2:3" x14ac:dyDescent="0.3">
      <c r="B38" s="11"/>
      <c r="C38" s="11"/>
    </row>
    <row r="39" spans="2:3" x14ac:dyDescent="0.3">
      <c r="B39" s="27"/>
      <c r="C39" s="11"/>
    </row>
    <row r="40" spans="2:3" x14ac:dyDescent="0.3">
      <c r="B40" s="25"/>
      <c r="C40" s="11"/>
    </row>
    <row r="41" spans="2:3" x14ac:dyDescent="0.3">
      <c r="B41" s="27"/>
      <c r="C41" s="11"/>
    </row>
    <row r="42" spans="2:3" x14ac:dyDescent="0.3">
      <c r="B42" s="25"/>
      <c r="C42" s="11"/>
    </row>
    <row r="43" spans="2:3" x14ac:dyDescent="0.3">
      <c r="B43" s="25"/>
      <c r="C43" s="11"/>
    </row>
    <row r="44" spans="2:3" x14ac:dyDescent="0.3">
      <c r="B44" s="27"/>
      <c r="C44" s="11"/>
    </row>
    <row r="45" spans="2:3" x14ac:dyDescent="0.3">
      <c r="B45" s="25"/>
      <c r="C45" s="11"/>
    </row>
    <row r="46" spans="2:3" x14ac:dyDescent="0.3">
      <c r="B46" s="27"/>
      <c r="C46" s="11"/>
    </row>
    <row r="47" spans="2:3" x14ac:dyDescent="0.3">
      <c r="B47" s="25"/>
      <c r="C47" s="11"/>
    </row>
    <row r="48" spans="2:3" x14ac:dyDescent="0.3">
      <c r="B48" s="27"/>
      <c r="C48" s="11"/>
    </row>
    <row r="49" spans="2:8" x14ac:dyDescent="0.3">
      <c r="B49" s="25"/>
      <c r="C49" s="11"/>
    </row>
    <row r="50" spans="2:8" x14ac:dyDescent="0.3">
      <c r="B50" s="27"/>
      <c r="C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27" priority="7" operator="greaterThan">
      <formula>10</formula>
    </cfRule>
  </conditionalFormatting>
  <conditionalFormatting sqref="C15:E25">
    <cfRule type="cellIs" dxfId="26" priority="1" operator="lessThan">
      <formula>1</formula>
    </cfRule>
    <cfRule type="cellIs" dxfId="25" priority="4" operator="lessThan">
      <formula>1</formula>
    </cfRule>
    <cfRule type="cellIs" dxfId="24" priority="5" operator="lessThan">
      <formula>1</formula>
    </cfRule>
    <cfRule type="cellIs" dxfId="23" priority="6" operator="greaterThan">
      <formula>10</formula>
    </cfRule>
  </conditionalFormatting>
  <conditionalFormatting sqref="C8">
    <cfRule type="cellIs" dxfId="22" priority="2" operator="lessThan">
      <formula>1</formula>
    </cfRule>
    <cfRule type="cellIs" dxfId="2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zoomScale="90" zoomScaleNormal="90" workbookViewId="0">
      <selection activeCell="B6" sqref="B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45</v>
      </c>
      <c r="C5" s="5"/>
      <c r="D5" s="6"/>
      <c r="E5" s="6"/>
      <c r="F5" s="7"/>
    </row>
    <row r="6" spans="2:12" s="8" customFormat="1" ht="27" customHeight="1" x14ac:dyDescent="0.35">
      <c r="B6" s="4" t="s">
        <v>47</v>
      </c>
      <c r="C6" s="5"/>
      <c r="D6" s="6"/>
      <c r="E6" s="6"/>
      <c r="F6" s="7"/>
    </row>
    <row r="7" spans="2:12" s="8" customFormat="1" ht="12.7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"/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38</v>
      </c>
    </row>
    <row r="12" spans="2:12" x14ac:dyDescent="0.3">
      <c r="B12" s="13"/>
      <c r="C12" s="14"/>
      <c r="D12" s="14"/>
      <c r="E12" s="14"/>
      <c r="F12" s="14" t="s">
        <v>36</v>
      </c>
    </row>
    <row r="13" spans="2:12" x14ac:dyDescent="0.3">
      <c r="B13" s="13"/>
      <c r="C13" s="14"/>
      <c r="D13" s="14"/>
      <c r="E13" s="14"/>
      <c r="F13" s="14" t="s">
        <v>37</v>
      </c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33</v>
      </c>
      <c r="I14" s="2" t="str">
        <f>B15</f>
        <v>Kock 1</v>
      </c>
      <c r="J14" s="2">
        <f t="shared" ref="J14:L24" si="0">C15</f>
        <v>0</v>
      </c>
      <c r="K14" s="2">
        <f t="shared" si="0"/>
        <v>0</v>
      </c>
      <c r="L14" s="2">
        <f t="shared" si="0"/>
        <v>0</v>
      </c>
    </row>
    <row r="15" spans="2:12" ht="15.75" x14ac:dyDescent="0.25">
      <c r="B15" s="16" t="s">
        <v>3</v>
      </c>
      <c r="C15" s="17"/>
      <c r="D15" s="17"/>
      <c r="E15" s="17"/>
      <c r="F15" s="17"/>
      <c r="I15" s="2" t="str">
        <f t="shared" ref="I15:I24" si="1">B16</f>
        <v>Kock2</v>
      </c>
      <c r="J15" s="2">
        <f t="shared" si="0"/>
        <v>0</v>
      </c>
      <c r="K15" s="2">
        <f t="shared" si="0"/>
        <v>0</v>
      </c>
      <c r="L15" s="2">
        <f t="shared" si="0"/>
        <v>0</v>
      </c>
    </row>
    <row r="16" spans="2:12" ht="15.75" x14ac:dyDescent="0.25">
      <c r="B16" s="14" t="s">
        <v>4</v>
      </c>
      <c r="C16" s="18"/>
      <c r="D16" s="18"/>
      <c r="E16" s="18"/>
      <c r="F16" s="18"/>
      <c r="I16" s="2" t="str">
        <f t="shared" si="1"/>
        <v>Kock 3</v>
      </c>
      <c r="J16" s="2">
        <f t="shared" si="0"/>
        <v>0</v>
      </c>
      <c r="K16" s="2">
        <f t="shared" si="0"/>
        <v>0</v>
      </c>
      <c r="L16" s="2">
        <f t="shared" si="0"/>
        <v>0</v>
      </c>
    </row>
    <row r="17" spans="2:12" x14ac:dyDescent="0.3">
      <c r="B17" s="14" t="s">
        <v>5</v>
      </c>
      <c r="C17" s="18"/>
      <c r="D17" s="18"/>
      <c r="E17" s="18"/>
      <c r="F17" s="18"/>
      <c r="I17" s="2" t="str">
        <f t="shared" si="1"/>
        <v>Kock 4</v>
      </c>
      <c r="J17" s="2">
        <f t="shared" si="0"/>
        <v>0</v>
      </c>
      <c r="K17" s="2">
        <f t="shared" si="0"/>
        <v>0</v>
      </c>
      <c r="L17" s="2">
        <f t="shared" si="0"/>
        <v>0</v>
      </c>
    </row>
    <row r="18" spans="2:12" x14ac:dyDescent="0.3">
      <c r="B18" s="14" t="s">
        <v>6</v>
      </c>
      <c r="C18" s="18"/>
      <c r="D18" s="18"/>
      <c r="E18" s="18"/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 t="e">
        <f t="shared" ref="J25:L25" si="2">C27</f>
        <v>#DIV/0!</v>
      </c>
      <c r="K25" s="2" t="e">
        <f t="shared" si="2"/>
        <v>#DIV/0!</v>
      </c>
      <c r="L25" s="2" t="e">
        <f t="shared" si="2"/>
        <v>#DIV/0!</v>
      </c>
    </row>
    <row r="26" spans="2:12" x14ac:dyDescent="0.3">
      <c r="B26" s="14" t="s">
        <v>19</v>
      </c>
      <c r="C26" s="18">
        <f>SUM(C15:C25)</f>
        <v>0</v>
      </c>
      <c r="D26" s="18">
        <f>SUM(D15:D25)*2</f>
        <v>0</v>
      </c>
      <c r="E26" s="18">
        <f>SUM(E15:E25)*2</f>
        <v>0</v>
      </c>
      <c r="F26" s="18"/>
    </row>
    <row r="27" spans="2:12" x14ac:dyDescent="0.3">
      <c r="B27" s="19" t="s">
        <v>18</v>
      </c>
      <c r="C27" s="20" t="e">
        <f>C26/$C$8</f>
        <v>#DIV/0!</v>
      </c>
      <c r="D27" s="20" t="e">
        <f t="shared" ref="D27:E27" si="3">D26/$C$8</f>
        <v>#DIV/0!</v>
      </c>
      <c r="E27" s="20" t="e">
        <f t="shared" si="3"/>
        <v>#DIV/0!</v>
      </c>
      <c r="F27" s="21" t="e">
        <f>SUM(C27:E27)</f>
        <v>#DIV/0!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3" x14ac:dyDescent="0.3">
      <c r="B33" s="11"/>
      <c r="C33" s="11"/>
    </row>
    <row r="34" spans="2:3" x14ac:dyDescent="0.3">
      <c r="B34" s="11"/>
      <c r="C34" s="11"/>
    </row>
    <row r="35" spans="2:3" x14ac:dyDescent="0.3">
      <c r="B35" s="26"/>
      <c r="C35" s="11"/>
    </row>
    <row r="36" spans="2:3" x14ac:dyDescent="0.3">
      <c r="B36" s="11"/>
      <c r="C36" s="11"/>
    </row>
    <row r="37" spans="2:3" x14ac:dyDescent="0.3">
      <c r="B37" s="11"/>
      <c r="C37" s="11"/>
    </row>
    <row r="38" spans="2:3" x14ac:dyDescent="0.3">
      <c r="B38" s="11"/>
      <c r="C38" s="11"/>
    </row>
    <row r="39" spans="2:3" x14ac:dyDescent="0.3">
      <c r="B39" s="27"/>
      <c r="C39" s="11"/>
    </row>
    <row r="40" spans="2:3" x14ac:dyDescent="0.3">
      <c r="B40" s="25"/>
      <c r="C40" s="11"/>
    </row>
    <row r="41" spans="2:3" x14ac:dyDescent="0.3">
      <c r="B41" s="27"/>
      <c r="C41" s="11"/>
    </row>
    <row r="42" spans="2:3" x14ac:dyDescent="0.3">
      <c r="B42" s="25"/>
      <c r="C42" s="11"/>
    </row>
    <row r="43" spans="2:3" x14ac:dyDescent="0.3">
      <c r="B43" s="25"/>
      <c r="C43" s="11"/>
    </row>
    <row r="44" spans="2:3" x14ac:dyDescent="0.3">
      <c r="B44" s="27"/>
      <c r="C44" s="11"/>
    </row>
    <row r="45" spans="2:3" x14ac:dyDescent="0.3">
      <c r="B45" s="25"/>
      <c r="C45" s="11"/>
    </row>
    <row r="46" spans="2:3" x14ac:dyDescent="0.3">
      <c r="B46" s="27"/>
      <c r="C46" s="11"/>
    </row>
    <row r="47" spans="2:3" x14ac:dyDescent="0.3">
      <c r="B47" s="25"/>
      <c r="C47" s="11"/>
    </row>
    <row r="48" spans="2:3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20" priority="7" operator="greaterThan">
      <formula>10</formula>
    </cfRule>
  </conditionalFormatting>
  <conditionalFormatting sqref="C15:E25">
    <cfRule type="cellIs" dxfId="19" priority="1" operator="lessThan">
      <formula>1</formula>
    </cfRule>
    <cfRule type="cellIs" dxfId="18" priority="4" operator="lessThan">
      <formula>1</formula>
    </cfRule>
    <cfRule type="cellIs" dxfId="17" priority="5" operator="lessThan">
      <formula>1</formula>
    </cfRule>
    <cfRule type="cellIs" dxfId="16" priority="6" operator="greaterThan">
      <formula>10</formula>
    </cfRule>
  </conditionalFormatting>
  <conditionalFormatting sqref="C8">
    <cfRule type="cellIs" dxfId="15" priority="2" operator="lessThan">
      <formula>1</formula>
    </cfRule>
    <cfRule type="cellIs" dxfId="1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zoomScale="90" zoomScaleNormal="90" workbookViewId="0">
      <selection activeCell="I13" sqref="I13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16384" width="8.88671875" style="2"/>
  </cols>
  <sheetData>
    <row r="3" spans="2:12" ht="21" x14ac:dyDescent="0.35">
      <c r="D3" s="3" t="s">
        <v>32</v>
      </c>
    </row>
    <row r="5" spans="2:12" s="8" customFormat="1" ht="27" customHeight="1" x14ac:dyDescent="0.35">
      <c r="B5" s="4" t="s">
        <v>48</v>
      </c>
      <c r="C5" s="5"/>
      <c r="D5" s="6"/>
      <c r="E5" s="6"/>
      <c r="F5" s="7"/>
    </row>
    <row r="6" spans="2:12" s="8" customFormat="1" ht="27" customHeight="1" x14ac:dyDescent="0.35">
      <c r="B6" s="4" t="s">
        <v>46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43</v>
      </c>
      <c r="C8" s="7"/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38</v>
      </c>
    </row>
    <row r="12" spans="2:12" x14ac:dyDescent="0.3">
      <c r="B12" s="13"/>
      <c r="C12" s="14"/>
      <c r="D12" s="14"/>
      <c r="E12" s="14"/>
      <c r="F12" s="14" t="s">
        <v>36</v>
      </c>
    </row>
    <row r="13" spans="2:12" x14ac:dyDescent="0.3">
      <c r="B13" s="13"/>
      <c r="C13" s="14"/>
      <c r="D13" s="14"/>
      <c r="E13" s="14"/>
      <c r="F13" s="14" t="s">
        <v>37</v>
      </c>
      <c r="J13" s="2" t="s">
        <v>0</v>
      </c>
      <c r="K13" s="2" t="s">
        <v>44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33</v>
      </c>
      <c r="I14" s="2" t="str">
        <f>B15</f>
        <v>Kock 1</v>
      </c>
      <c r="J14" s="2">
        <f t="shared" ref="J14:L24" si="0">C15</f>
        <v>0</v>
      </c>
      <c r="K14" s="2">
        <f t="shared" si="0"/>
        <v>0</v>
      </c>
      <c r="L14" s="2">
        <f t="shared" si="0"/>
        <v>0</v>
      </c>
    </row>
    <row r="15" spans="2:12" ht="15.75" x14ac:dyDescent="0.25">
      <c r="B15" s="16" t="s">
        <v>3</v>
      </c>
      <c r="C15" s="17"/>
      <c r="D15" s="17"/>
      <c r="E15" s="17"/>
      <c r="F15" s="17"/>
      <c r="I15" s="2" t="str">
        <f t="shared" ref="I15:I24" si="1">B16</f>
        <v>Kock2</v>
      </c>
      <c r="J15" s="2">
        <f t="shared" si="0"/>
        <v>0</v>
      </c>
      <c r="K15" s="2">
        <f t="shared" si="0"/>
        <v>0</v>
      </c>
      <c r="L15" s="2">
        <f t="shared" si="0"/>
        <v>0</v>
      </c>
    </row>
    <row r="16" spans="2:12" ht="15.75" x14ac:dyDescent="0.25">
      <c r="B16" s="14" t="s">
        <v>4</v>
      </c>
      <c r="C16" s="18"/>
      <c r="D16" s="18"/>
      <c r="E16" s="18"/>
      <c r="F16" s="18"/>
      <c r="I16" s="2" t="str">
        <f t="shared" si="1"/>
        <v>Kock 3</v>
      </c>
      <c r="J16" s="2">
        <f t="shared" si="0"/>
        <v>0</v>
      </c>
      <c r="K16" s="2">
        <f t="shared" si="0"/>
        <v>0</v>
      </c>
      <c r="L16" s="2">
        <f t="shared" si="0"/>
        <v>0</v>
      </c>
    </row>
    <row r="17" spans="2:12" x14ac:dyDescent="0.3">
      <c r="B17" s="14" t="s">
        <v>5</v>
      </c>
      <c r="C17" s="18"/>
      <c r="D17" s="18"/>
      <c r="E17" s="18"/>
      <c r="F17" s="18"/>
      <c r="I17" s="2" t="str">
        <f t="shared" si="1"/>
        <v>Kock 4</v>
      </c>
      <c r="J17" s="2">
        <f t="shared" si="0"/>
        <v>0</v>
      </c>
      <c r="K17" s="2">
        <f t="shared" si="0"/>
        <v>0</v>
      </c>
      <c r="L17" s="2">
        <f t="shared" si="0"/>
        <v>0</v>
      </c>
    </row>
    <row r="18" spans="2:12" x14ac:dyDescent="0.3">
      <c r="B18" s="14" t="s">
        <v>6</v>
      </c>
      <c r="C18" s="18"/>
      <c r="D18" s="18"/>
      <c r="E18" s="18"/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 t="e">
        <f t="shared" ref="J25:L25" si="2">C27</f>
        <v>#DIV/0!</v>
      </c>
      <c r="K25" s="2" t="e">
        <f t="shared" si="2"/>
        <v>#DIV/0!</v>
      </c>
      <c r="L25" s="2" t="e">
        <f t="shared" si="2"/>
        <v>#DIV/0!</v>
      </c>
    </row>
    <row r="26" spans="2:12" x14ac:dyDescent="0.3">
      <c r="B26" s="14" t="s">
        <v>19</v>
      </c>
      <c r="C26" s="18">
        <f>SUM(C15:C25)</f>
        <v>0</v>
      </c>
      <c r="D26" s="18">
        <f>SUM(D15:D25)*2</f>
        <v>0</v>
      </c>
      <c r="E26" s="18">
        <f>SUM(E15:E25)*2</f>
        <v>0</v>
      </c>
      <c r="F26" s="18"/>
    </row>
    <row r="27" spans="2:12" x14ac:dyDescent="0.3">
      <c r="B27" s="19" t="s">
        <v>18</v>
      </c>
      <c r="C27" s="20" t="e">
        <f>C26/$C$8</f>
        <v>#DIV/0!</v>
      </c>
      <c r="D27" s="20" t="e">
        <f t="shared" ref="D27:E27" si="3">D26/$C$8</f>
        <v>#DIV/0!</v>
      </c>
      <c r="E27" s="20" t="e">
        <f t="shared" si="3"/>
        <v>#DIV/0!</v>
      </c>
      <c r="F27" s="21" t="e">
        <f>SUM(C27:E27)</f>
        <v>#DIV/0!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35</v>
      </c>
      <c r="C31" s="25"/>
      <c r="D31" s="25"/>
      <c r="E31" s="25"/>
      <c r="F31" s="24" t="s">
        <v>34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3" x14ac:dyDescent="0.3">
      <c r="B33" s="11"/>
      <c r="C33" s="11"/>
    </row>
    <row r="34" spans="2:3" x14ac:dyDescent="0.3">
      <c r="B34" s="11"/>
      <c r="C34" s="11"/>
    </row>
    <row r="35" spans="2:3" x14ac:dyDescent="0.3">
      <c r="B35" s="26"/>
      <c r="C35" s="11"/>
    </row>
    <row r="36" spans="2:3" x14ac:dyDescent="0.3">
      <c r="B36" s="11"/>
      <c r="C36" s="11"/>
    </row>
    <row r="37" spans="2:3" x14ac:dyDescent="0.3">
      <c r="B37" s="11"/>
      <c r="C37" s="11"/>
    </row>
    <row r="38" spans="2:3" x14ac:dyDescent="0.3">
      <c r="B38" s="11"/>
      <c r="C38" s="11"/>
    </row>
    <row r="39" spans="2:3" x14ac:dyDescent="0.3">
      <c r="B39" s="27"/>
      <c r="C39" s="11"/>
    </row>
    <row r="40" spans="2:3" x14ac:dyDescent="0.3">
      <c r="B40" s="25"/>
      <c r="C40" s="11"/>
    </row>
    <row r="41" spans="2:3" x14ac:dyDescent="0.3">
      <c r="B41" s="27"/>
      <c r="C41" s="11"/>
    </row>
    <row r="42" spans="2:3" x14ac:dyDescent="0.3">
      <c r="B42" s="25"/>
      <c r="C42" s="11"/>
    </row>
    <row r="43" spans="2:3" x14ac:dyDescent="0.3">
      <c r="B43" s="25"/>
      <c r="C43" s="11"/>
    </row>
    <row r="44" spans="2:3" x14ac:dyDescent="0.3">
      <c r="B44" s="27"/>
      <c r="C44" s="11"/>
    </row>
    <row r="45" spans="2:3" x14ac:dyDescent="0.3">
      <c r="B45" s="25"/>
      <c r="C45" s="11"/>
    </row>
    <row r="46" spans="2:3" x14ac:dyDescent="0.3">
      <c r="B46" s="27"/>
      <c r="C46" s="11"/>
    </row>
    <row r="47" spans="2:3" x14ac:dyDescent="0.3">
      <c r="B47" s="25"/>
      <c r="C47" s="11"/>
    </row>
    <row r="48" spans="2:3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13" priority="7" operator="greaterThan">
      <formula>10</formula>
    </cfRule>
  </conditionalFormatting>
  <conditionalFormatting sqref="C15:E25">
    <cfRule type="cellIs" dxfId="12" priority="1" operator="lessThan">
      <formula>1</formula>
    </cfRule>
    <cfRule type="cellIs" dxfId="11" priority="4" operator="lessThan">
      <formula>1</formula>
    </cfRule>
    <cfRule type="cellIs" dxfId="10" priority="5" operator="lessThan">
      <formula>1</formula>
    </cfRule>
    <cfRule type="cellIs" dxfId="9" priority="6" operator="greaterThan">
      <formula>10</formula>
    </cfRule>
  </conditionalFormatting>
  <conditionalFormatting sqref="C8">
    <cfRule type="cellIs" dxfId="8" priority="2" operator="lessThan">
      <formula>1</formula>
    </cfRule>
    <cfRule type="cellIs" dxfId="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Totalt Gris </vt:lpstr>
      <vt:lpstr>6. Tunggris Alkvettern </vt:lpstr>
      <vt:lpstr>7. Linderöd 120 kg Onsberga</vt:lpstr>
      <vt:lpstr>8. YorkshireLantrasHamp ragn</vt:lpstr>
      <vt:lpstr>9. Spädgris Skärhults extra</vt:lpstr>
      <vt:lpstr>5. DurocLantras</vt:lpstr>
      <vt:lpstr>8.  </vt:lpstr>
      <vt:lpstr>9.</vt:lpstr>
      <vt:lpstr>10. </vt:lpstr>
      <vt:lpstr>11. 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Auni Hamberg</cp:lastModifiedBy>
  <cp:lastPrinted>2014-09-05T14:09:44Z</cp:lastPrinted>
  <dcterms:created xsi:type="dcterms:W3CDTF">2013-10-19T12:51:31Z</dcterms:created>
  <dcterms:modified xsi:type="dcterms:W3CDTF">2015-09-02T16:21:54Z</dcterms:modified>
</cp:coreProperties>
</file>