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tefaneriksson/Documents/"/>
    </mc:Choice>
  </mc:AlternateContent>
  <xr:revisionPtr revIDLastSave="0" documentId="13_ncr:1_{F3A550D5-8888-4547-A61C-1C6CA24C1070}" xr6:coauthVersionLast="47" xr6:coauthVersionMax="47" xr10:uidLastSave="{00000000-0000-0000-0000-000000000000}"/>
  <bookViews>
    <workbookView xWindow="540" yWindow="500" windowWidth="20420" windowHeight="16400" tabRatio="797" activeTab="9" xr2:uid="{00000000-000D-0000-FFFF-FFFF00000000}"/>
  </bookViews>
  <sheets>
    <sheet name="Totalt" sheetId="11" r:id="rId1"/>
    <sheet name="1" sheetId="40" r:id="rId2"/>
    <sheet name="2" sheetId="48" r:id="rId3"/>
    <sheet name="3" sheetId="49" r:id="rId4"/>
    <sheet name="4" sheetId="46" r:id="rId5"/>
    <sheet name="5" sheetId="45" r:id="rId6"/>
    <sheet name="6" sheetId="44" r:id="rId7"/>
    <sheet name="7" sheetId="35" r:id="rId8"/>
    <sheet name="8" sheetId="36" r:id="rId9"/>
    <sheet name="9" sheetId="3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1" l="1"/>
  <c r="E23" i="11"/>
  <c r="D23" i="11"/>
  <c r="C23" i="11"/>
  <c r="F22" i="11"/>
  <c r="E22" i="11"/>
  <c r="D22" i="11"/>
  <c r="C22" i="11"/>
  <c r="E17" i="11"/>
  <c r="D17" i="11"/>
  <c r="F17" i="11"/>
  <c r="C17" i="11"/>
  <c r="C50" i="49"/>
  <c r="C51" i="49" s="1"/>
  <c r="F49" i="48"/>
  <c r="F50" i="48" s="1"/>
  <c r="F16" i="11" s="1"/>
  <c r="E49" i="48"/>
  <c r="E50" i="48" s="1"/>
  <c r="E16" i="11" s="1"/>
  <c r="D49" i="48"/>
  <c r="D50" i="48" s="1"/>
  <c r="D16" i="11" s="1"/>
  <c r="C49" i="48"/>
  <c r="C50" i="48" s="1"/>
  <c r="F49" i="40"/>
  <c r="F50" i="40" s="1"/>
  <c r="F15" i="11" s="1"/>
  <c r="E49" i="40"/>
  <c r="E50" i="40" s="1"/>
  <c r="E15" i="11" s="1"/>
  <c r="D49" i="40"/>
  <c r="C49" i="40"/>
  <c r="C50" i="40" s="1"/>
  <c r="C15" i="11" s="1"/>
  <c r="F50" i="49"/>
  <c r="F51" i="49" s="1"/>
  <c r="E50" i="49"/>
  <c r="E51" i="49" s="1"/>
  <c r="D50" i="49"/>
  <c r="D51" i="49" s="1"/>
  <c r="F49" i="46"/>
  <c r="F50" i="46" s="1"/>
  <c r="F18" i="11" s="1"/>
  <c r="E49" i="46"/>
  <c r="E50" i="46" s="1"/>
  <c r="E18" i="11" s="1"/>
  <c r="D49" i="46"/>
  <c r="D50" i="46" s="1"/>
  <c r="D18" i="11" s="1"/>
  <c r="C49" i="46"/>
  <c r="C50" i="46" s="1"/>
  <c r="C18" i="11" s="1"/>
  <c r="F49" i="45"/>
  <c r="F50" i="45" s="1"/>
  <c r="F19" i="11" s="1"/>
  <c r="E49" i="45"/>
  <c r="D49" i="45"/>
  <c r="D50" i="45" s="1"/>
  <c r="D19" i="11" s="1"/>
  <c r="C49" i="45"/>
  <c r="C50" i="45" s="1"/>
  <c r="C19" i="11" s="1"/>
  <c r="F49" i="44"/>
  <c r="F50" i="44" s="1"/>
  <c r="F20" i="11" s="1"/>
  <c r="E49" i="44"/>
  <c r="E50" i="44" s="1"/>
  <c r="E20" i="11" s="1"/>
  <c r="D49" i="44"/>
  <c r="C49" i="44"/>
  <c r="C50" i="44" s="1"/>
  <c r="C20" i="11" s="1"/>
  <c r="F50" i="37"/>
  <c r="E50" i="37"/>
  <c r="E51" i="37" s="1"/>
  <c r="D50" i="37"/>
  <c r="D51" i="37" s="1"/>
  <c r="C50" i="37"/>
  <c r="C51" i="37" s="1"/>
  <c r="F50" i="36"/>
  <c r="F51" i="36" s="1"/>
  <c r="E50" i="36"/>
  <c r="E51" i="36" s="1"/>
  <c r="D50" i="36"/>
  <c r="D51" i="36" s="1"/>
  <c r="C50" i="36"/>
  <c r="C51" i="36" s="1"/>
  <c r="F49" i="35"/>
  <c r="F50" i="35" s="1"/>
  <c r="F21" i="11" s="1"/>
  <c r="E49" i="35"/>
  <c r="E50" i="35" s="1"/>
  <c r="E21" i="11" s="1"/>
  <c r="D49" i="35"/>
  <c r="D50" i="35" s="1"/>
  <c r="C49" i="35"/>
  <c r="C50" i="35" s="1"/>
  <c r="C21" i="11" s="1"/>
  <c r="F51" i="37" l="1"/>
  <c r="G51" i="37" s="1"/>
  <c r="G51" i="36"/>
  <c r="G49" i="35"/>
  <c r="D21" i="11" s="1"/>
  <c r="G49" i="44"/>
  <c r="D50" i="44"/>
  <c r="G49" i="45"/>
  <c r="E50" i="45"/>
  <c r="G49" i="46"/>
  <c r="G50" i="46"/>
  <c r="G18" i="11" s="1"/>
  <c r="G51" i="49"/>
  <c r="G50" i="49"/>
  <c r="G17" i="11" s="1"/>
  <c r="G49" i="48"/>
  <c r="G49" i="40"/>
  <c r="G50" i="48"/>
  <c r="G16" i="11" s="1"/>
  <c r="C16" i="11"/>
  <c r="G50" i="37"/>
  <c r="G23" i="11" s="1"/>
  <c r="D50" i="40"/>
  <c r="G50" i="36"/>
  <c r="G22" i="11" s="1"/>
  <c r="G50" i="35" l="1"/>
  <c r="G21" i="11" s="1"/>
  <c r="G50" i="44"/>
  <c r="G20" i="11" s="1"/>
  <c r="D20" i="11"/>
  <c r="G50" i="45"/>
  <c r="G19" i="11" s="1"/>
  <c r="E19" i="11"/>
  <c r="D15" i="11"/>
  <c r="G50" i="40"/>
  <c r="G15" i="11" s="1"/>
</calcChain>
</file>

<file path=xl/sharedStrings.xml><?xml version="1.0" encoding="utf-8"?>
<sst xmlns="http://schemas.openxmlformats.org/spreadsheetml/2006/main" count="938" uniqueCount="283">
  <si>
    <t>Skala  1-10</t>
  </si>
  <si>
    <t xml:space="preserve">Skala 1 - 10 </t>
  </si>
  <si>
    <t>Kock 1</t>
  </si>
  <si>
    <t>Kock 3</t>
  </si>
  <si>
    <t>Kock 4</t>
  </si>
  <si>
    <t>Kock 5</t>
  </si>
  <si>
    <t>Kock 6</t>
  </si>
  <si>
    <t>Kock 7</t>
  </si>
  <si>
    <t>Kock 8</t>
  </si>
  <si>
    <t>Kock 9</t>
  </si>
  <si>
    <t>Kock 10</t>
  </si>
  <si>
    <t>Kock 11</t>
  </si>
  <si>
    <t>Kockar</t>
  </si>
  <si>
    <t>Potential</t>
  </si>
  <si>
    <t>potential</t>
  </si>
  <si>
    <t xml:space="preserve">summa </t>
  </si>
  <si>
    <t>1. medelvärde = summan av alla värden/ antal värden</t>
  </si>
  <si>
    <t xml:space="preserve">Utseende i rå form </t>
  </si>
  <si>
    <t>Antal kockar:</t>
  </si>
  <si>
    <t>Mörhet</t>
  </si>
  <si>
    <t>6.</t>
  </si>
  <si>
    <t>7.</t>
  </si>
  <si>
    <t>8.</t>
  </si>
  <si>
    <t>1.</t>
  </si>
  <si>
    <t xml:space="preserve">2. </t>
  </si>
  <si>
    <t>Skala 1 - 10</t>
  </si>
  <si>
    <t>Kock 12</t>
  </si>
  <si>
    <t>Kock 13</t>
  </si>
  <si>
    <t>Kock 14</t>
  </si>
  <si>
    <t>Kock 15</t>
  </si>
  <si>
    <t>Smak</t>
  </si>
  <si>
    <t>Skala 1- 10 x 2</t>
  </si>
  <si>
    <t>Skala 1 - 10  x 1</t>
  </si>
  <si>
    <t>Skala 1 - 10 x 1</t>
  </si>
  <si>
    <t xml:space="preserve">Skala  1 -10 x 1 </t>
  </si>
  <si>
    <t>35-50 poäng = Exceptionell råvara</t>
  </si>
  <si>
    <t>20-24 = Standard råvara</t>
  </si>
  <si>
    <t>Kock 16</t>
  </si>
  <si>
    <t>Kock 17</t>
  </si>
  <si>
    <t xml:space="preserve">25-29 = Hög råvarukvalité               </t>
  </si>
  <si>
    <t>30-34 = Utmärkt råvarukvalité</t>
  </si>
  <si>
    <t>x 1</t>
  </si>
  <si>
    <t>x 2</t>
  </si>
  <si>
    <t>Skala 1-10</t>
  </si>
  <si>
    <t xml:space="preserve">Saftighet </t>
  </si>
  <si>
    <t>UTSEENDE</t>
  </si>
  <si>
    <t>MÖRHET</t>
  </si>
  <si>
    <t>SAFTIGHET</t>
  </si>
  <si>
    <t>SMAK</t>
  </si>
  <si>
    <t xml:space="preserve">30-34 = Utmärkt råvarukvalité </t>
  </si>
  <si>
    <t xml:space="preserve">            </t>
  </si>
  <si>
    <t>Nummer:</t>
  </si>
  <si>
    <t xml:space="preserve">Producent: </t>
  </si>
  <si>
    <t>Plats:</t>
  </si>
  <si>
    <t>Ras:</t>
  </si>
  <si>
    <t>Levnadsätt:</t>
  </si>
  <si>
    <t>Ålder:</t>
  </si>
  <si>
    <t>Kön:</t>
  </si>
  <si>
    <t>Slakteri:</t>
  </si>
  <si>
    <t>Slaktdatum:</t>
  </si>
  <si>
    <t>Slaktvikt:</t>
  </si>
  <si>
    <t>Formklass:</t>
  </si>
  <si>
    <t>Fettklass:</t>
  </si>
  <si>
    <t>Nedkylning:</t>
  </si>
  <si>
    <t xml:space="preserve"> </t>
  </si>
  <si>
    <t>Hängning hel/halv:</t>
  </si>
  <si>
    <t>Nedskärning detalj:</t>
  </si>
  <si>
    <t>Hängmörning:</t>
  </si>
  <si>
    <t>Förpackning</t>
  </si>
  <si>
    <t>Levererat:</t>
  </si>
  <si>
    <t>Foder:</t>
  </si>
  <si>
    <t>Temperatur:</t>
  </si>
  <si>
    <t>Tillagning:</t>
  </si>
  <si>
    <t>Tid i ugn:</t>
  </si>
  <si>
    <t>Vila tid:</t>
  </si>
  <si>
    <t>Före:</t>
  </si>
  <si>
    <t>Efter:</t>
  </si>
  <si>
    <t>Ur ugn:</t>
  </si>
  <si>
    <t>Efter vila:</t>
  </si>
  <si>
    <t>Utseende:</t>
  </si>
  <si>
    <t>Förpackning:</t>
  </si>
  <si>
    <t>Kommenter EXRÅ:</t>
  </si>
  <si>
    <t>KOCKARNAS KOMMENTARER:</t>
  </si>
  <si>
    <t>Utseende i rå form:</t>
  </si>
  <si>
    <t>Mörhet:</t>
  </si>
  <si>
    <t>Saftighet:</t>
  </si>
  <si>
    <t>Smak:</t>
  </si>
  <si>
    <t>TILLAGNINGSPROTOKOLL</t>
  </si>
  <si>
    <t>Salt:</t>
  </si>
  <si>
    <t>Metod:</t>
  </si>
  <si>
    <t>Temperatur ugn:</t>
  </si>
  <si>
    <t>3.</t>
  </si>
  <si>
    <t>4.</t>
  </si>
  <si>
    <t>5.</t>
  </si>
  <si>
    <t>9.</t>
  </si>
  <si>
    <t>35-50 poäng = Potentiell Exceptionell råvara</t>
  </si>
  <si>
    <t>Kock 2</t>
  </si>
  <si>
    <t>Råvara</t>
  </si>
  <si>
    <t>FÅGEL/GRIS UTVECKLINGSMÖTE 12/5 Stadshotellet</t>
  </si>
  <si>
    <t>1. Referens Label Rouge Majskyckling</t>
  </si>
  <si>
    <t>2. Stackvallen Svensk Bresse</t>
  </si>
  <si>
    <t>3. Stackvallen Australorp/Maran</t>
  </si>
  <si>
    <t>4. Referens Label Rouge Pärlhöna</t>
  </si>
  <si>
    <t>7. Manga/Linderöd Rosa Skattlådan</t>
  </si>
  <si>
    <t>8. Manga Rosa Skattlådan</t>
  </si>
  <si>
    <t>Label Rouge</t>
  </si>
  <si>
    <t>Poulet Jaune</t>
  </si>
  <si>
    <t>"Plein Air"</t>
  </si>
  <si>
    <t>Cereales Locales</t>
  </si>
  <si>
    <t>81 dagar minimum</t>
  </si>
  <si>
    <t>Sas Guillet 49640 Daumeray, France</t>
  </si>
  <si>
    <t>1,794 kg</t>
  </si>
  <si>
    <t>Konsument förpackning, tråg/plast runt.</t>
  </si>
  <si>
    <t>Stackvallen Lantgård</t>
  </si>
  <si>
    <t>Kristdala, Småland</t>
  </si>
  <si>
    <t>Bresse</t>
  </si>
  <si>
    <t>Höna</t>
  </si>
  <si>
    <t>ca 119 dagar</t>
  </si>
  <si>
    <t>Inomhus på ströbädd, frigående inomhus</t>
  </si>
  <si>
    <t>Veg. Tillväxtfoder, lokalodlat, ej fiskmjöl el. sojamjöl.</t>
  </si>
  <si>
    <t>Eget gårdslakteri</t>
  </si>
  <si>
    <t>1,7 kg</t>
  </si>
  <si>
    <t>-</t>
  </si>
  <si>
    <t>Skållning:</t>
  </si>
  <si>
    <t>ca 65°</t>
  </si>
  <si>
    <t>Långsamt till 4° RH ca 80%</t>
  </si>
  <si>
    <t>Hängning :</t>
  </si>
  <si>
    <t>5 dygn 4°, RH 80%, ej innanmäte kvar</t>
  </si>
  <si>
    <t>Australorp tupp/Maran höna</t>
  </si>
  <si>
    <t>Ute &amp; inne på gården</t>
  </si>
  <si>
    <t>ca 365 dagar</t>
  </si>
  <si>
    <t>ca 67°</t>
  </si>
  <si>
    <t>Skållning</t>
  </si>
  <si>
    <t>Maskinplockad</t>
  </si>
  <si>
    <t>6 dygn helfågel</t>
  </si>
  <si>
    <t>Pärlhöna</t>
  </si>
  <si>
    <t>94 dagar minst</t>
  </si>
  <si>
    <t>1,484 kg</t>
  </si>
  <si>
    <t>Konsument, tråg + plast runt</t>
  </si>
  <si>
    <t>Inköpt via Divinoil</t>
  </si>
  <si>
    <t>Troligt treraskorsning?</t>
  </si>
  <si>
    <t>Dalsjöfors</t>
  </si>
  <si>
    <t>KLS Ugglarps</t>
  </si>
  <si>
    <t>Vaccumförpackning</t>
  </si>
  <si>
    <t>Styckad ut från ben och fett är borttaget</t>
  </si>
  <si>
    <t>Hela benfria kotlettrad vägde 3,118 kg</t>
  </si>
  <si>
    <t>5. Referens Treraskorsning?</t>
  </si>
  <si>
    <t>Ekobolaget</t>
  </si>
  <si>
    <t>Odensåker, Skara</t>
  </si>
  <si>
    <t>Linderödssvin</t>
  </si>
  <si>
    <t>KRAV gård med KRAV foder</t>
  </si>
  <si>
    <t>23 månader</t>
  </si>
  <si>
    <t>Gylta</t>
  </si>
  <si>
    <t>Dahlbergs, Brålanda</t>
  </si>
  <si>
    <t xml:space="preserve">133 kg </t>
  </si>
  <si>
    <t>Halvkropp</t>
  </si>
  <si>
    <t>Dry Aged 12 dagar hos Kötthallen</t>
  </si>
  <si>
    <t>Rosa Skattlådan</t>
  </si>
  <si>
    <t>Hästhagen, Värsjö, Skåne</t>
  </si>
  <si>
    <t>Mangalica/Linderöd</t>
  </si>
  <si>
    <t>Frigående, stora gröna hagar,skog och sjö.</t>
  </si>
  <si>
    <t>16 månader</t>
  </si>
  <si>
    <t>Strömbecks</t>
  </si>
  <si>
    <t>85 kg</t>
  </si>
  <si>
    <t>Helkropp ett dygn</t>
  </si>
  <si>
    <t xml:space="preserve">7 dagar på stock i hängkyl hos Ett Hem </t>
  </si>
  <si>
    <t>Mangalica</t>
  </si>
  <si>
    <t>24 månader</t>
  </si>
  <si>
    <t>Kastrat</t>
  </si>
  <si>
    <t>116 kg</t>
  </si>
  <si>
    <t>Grisfoder från Svenska Foder, korn, allt i hagar 50% grönt/frukt</t>
  </si>
  <si>
    <t>Undersåker</t>
  </si>
  <si>
    <t>8 veckor på Stadshotellet</t>
  </si>
  <si>
    <t>9. Referens Undersåker</t>
  </si>
  <si>
    <t>6. Linderöd Gylta, Ekobolaget</t>
  </si>
  <si>
    <t>Fint plockad och hanterad</t>
  </si>
  <si>
    <t>Fråga som dök upp är varför är de så torra i skinnet?</t>
  </si>
  <si>
    <t>Fint plockad och hanterad. Fråga som dök upp är att tillaga äldre fåglar på</t>
  </si>
  <si>
    <t xml:space="preserve">annat sätt än vi gör det? Hitta andra vägar mer i långkoksstil fast elegant. </t>
  </si>
  <si>
    <t>För att bryta ner texturen på något annat vis och göra råvaran rättvisa.</t>
  </si>
  <si>
    <t>Väldigt fint hanterad fågel.</t>
  </si>
  <si>
    <t xml:space="preserve">Fråga som dök upp är att om det gör någon skillnad på slutråvaran, med </t>
  </si>
  <si>
    <t>vikta ben i stil med fransk fågel som pärlhönan?</t>
  </si>
  <si>
    <t>Gult fint skinn, mycket bröst/lår, något kommersiell?</t>
  </si>
  <si>
    <t>Väldigt mör i fin tillagning</t>
  </si>
  <si>
    <t>Lätt mjäll textur med saftighet</t>
  </si>
  <si>
    <t>God ren fågelsmak som har kort eftersmak</t>
  </si>
  <si>
    <t>Stor fågel kraftigt storlek med tunt väldigt torrt skinn som sammet.</t>
  </si>
  <si>
    <t>Ohängd mild smak</t>
  </si>
  <si>
    <t>Okomplicerad råvara i helheten en utmärkt råvara.</t>
  </si>
  <si>
    <t>Nästan för mör</t>
  </si>
  <si>
    <t>Korta fibrer</t>
  </si>
  <si>
    <t>Lite fjädrar kvar, magert med fett.</t>
  </si>
  <si>
    <t>Smak av stekt fisk, viss brynt smör, mineraler, majs, nötig,</t>
  </si>
  <si>
    <t>Fin mörhet på hela fågeln</t>
  </si>
  <si>
    <t>God fin smak, nötighet, lång fin eftersmak med fågel</t>
  </si>
  <si>
    <t>Bra kombination, saftig trevlig textur med kortare fibrer.</t>
  </si>
  <si>
    <t>Ljus gräddfärg i skinnet, fast skinn, lätt hängd med viss uttorkning</t>
  </si>
  <si>
    <t>Mörkare lår med svarta fötter</t>
  </si>
  <si>
    <t>Medelgrova fibrer med bra balansfett/kött</t>
  </si>
  <si>
    <t>Smak av grädde med angenäm liten syra, krispigt skinn och lång eftersmak</t>
  </si>
  <si>
    <t>Intensiv smakbild med gott skinn och någon liten järnighet</t>
  </si>
  <si>
    <t>Mör med ett bra tugg. Lite tråkig i konsistensen som drar ner.</t>
  </si>
  <si>
    <t>Vaclkert med hela fågeln, med mild fågel doft.</t>
  </si>
  <si>
    <t>Otroligt god fågel.</t>
  </si>
  <si>
    <t>Gult fint fett på en stor hel fågel</t>
  </si>
  <si>
    <t>Tuff i texturen</t>
  </si>
  <si>
    <t>Saftigheten är ok men texturen på fibrerna i denna tillagning är tuff</t>
  </si>
  <si>
    <t>God djup fågelsmak som hänger i länge</t>
  </si>
  <si>
    <t>Skinnet smakar mycket</t>
  </si>
  <si>
    <t>En ståtlig "tupp"?</t>
  </si>
  <si>
    <t>Doft av skog med svarta ben och vackert guldgul</t>
  </si>
  <si>
    <t>Rejält tuggmotstånd men inte seg</t>
  </si>
  <si>
    <t>Segt skinn och långa fibrer, texturen är det som drar ner helheten.</t>
  </si>
  <si>
    <t>Smak av nötter och champinjoner, smör, svamp, umami</t>
  </si>
  <si>
    <t>Äldre djur - annan tillagning</t>
  </si>
  <si>
    <t>Fint gult fett i en komersiellt uttryck</t>
  </si>
  <si>
    <t>Något torr bröst låret är saftigt</t>
  </si>
  <si>
    <t>Saknar djup smak men har lång eftersmak</t>
  </si>
  <si>
    <t>Ena vingen är klippt, kan det vara pärlhöna</t>
  </si>
  <si>
    <t>Mör</t>
  </si>
  <si>
    <t>Trevlig smak på skinnet med intensiv smak, stekt fisk, mineral, champinjon</t>
  </si>
  <si>
    <t>Fint fett, mjuk torrt skinn, neutral doft, fjädrar kvar.</t>
  </si>
  <si>
    <t>Otroligt mör</t>
  </si>
  <si>
    <t>Korta fina fibrer som drar mot smulighet</t>
  </si>
  <si>
    <t>Smakar hängmörat nötkött</t>
  </si>
  <si>
    <t>Låren har mörkare djupare smak</t>
  </si>
  <si>
    <t>Smak av nötighet, järn, smör, rund, umami, salt, jordig, svamp, hö</t>
  </si>
  <si>
    <t>Saknar fett kapp och är ej på ben</t>
  </si>
  <si>
    <t>Mör men saknar fett</t>
  </si>
  <si>
    <t>Fina fibrer med kort saftighet</t>
  </si>
  <si>
    <t>Kort i smaken, mild, standard</t>
  </si>
  <si>
    <t>Ung gris, rosaröd, mjuk, svagt syrlig doft</t>
  </si>
  <si>
    <t>Nästan inget motstånd</t>
  </si>
  <si>
    <t>Saftig i början snabbt smulig</t>
  </si>
  <si>
    <t>Doft av stekt fläsk, smak av skog och vinägersyrlig eftersmak</t>
  </si>
  <si>
    <t>Blek i färgen, ser ut som butiksgris?</t>
  </si>
  <si>
    <t>Syrlig yoghurt, lite järnig</t>
  </si>
  <si>
    <t>Mellanmör med tugg</t>
  </si>
  <si>
    <t>Lite tuff textur men fint fett</t>
  </si>
  <si>
    <t>"French racks"</t>
  </si>
  <si>
    <t>Saftig härlig tuggmotstånd i fibrerna</t>
  </si>
  <si>
    <t>Hängmörad god doft, lite fuktig, fint insprängt fett</t>
  </si>
  <si>
    <t>Fin konsistens, viss tuggighet</t>
  </si>
  <si>
    <t xml:space="preserve">Mörkt röd i köttet, 50/50 kött fett, vitt fett, </t>
  </si>
  <si>
    <t>Smaken drar ner lite från utseendet, inte så mogen smak</t>
  </si>
  <si>
    <t>Lång ren smak som är mörk och nötig, viss syra</t>
  </si>
  <si>
    <t>Fyllig umamismak, shitake, skog, smörigt fett, karamellig bitvis</t>
  </si>
  <si>
    <t>Fin i utseendet men förlorade lite i smakbild.</t>
  </si>
  <si>
    <t>Något torr, fina fibrer med fettet som är saftigt</t>
  </si>
  <si>
    <t>Bra textur med proportioneligt fett</t>
  </si>
  <si>
    <t>Otrolig smak i fett och kött</t>
  </si>
  <si>
    <t>Bra mörhet med trevligt motstånd i tugg</t>
  </si>
  <si>
    <t>Stor torr fettkappa, fint insprängt fett</t>
  </si>
  <si>
    <t xml:space="preserve">God lång eftersmak som är nötigt, smörigt, </t>
  </si>
  <si>
    <t>Fin rosa ljus färg</t>
  </si>
  <si>
    <t>Väldigt fin trevlig textur med lång eftersmak</t>
  </si>
  <si>
    <t>Magiskt fett med friska toner</t>
  </si>
  <si>
    <t>Fin storlek med bra proportioner, fin styckning.</t>
  </si>
  <si>
    <t>Stor fin vit fettkappa med insprängt fett</t>
  </si>
  <si>
    <t>Lätt tugg i en fin mörhet</t>
  </si>
  <si>
    <t xml:space="preserve">Saftigt fett med god textur, </t>
  </si>
  <si>
    <t>Djup intensiv smak mogen, välhängd, toppråvara</t>
  </si>
  <si>
    <t xml:space="preserve">Djup smak med lång djup eftersmak, nötigt, smörigt, </t>
  </si>
  <si>
    <t>Alla kockar tycker det är nötigt.</t>
  </si>
  <si>
    <t>Både mört kött och mört fett</t>
  </si>
  <si>
    <t>Fina fibrer med integrerat fett, smälter fint.</t>
  </si>
  <si>
    <t xml:space="preserve">Knäckig umami, lång smak, </t>
  </si>
  <si>
    <t>Stor fin storlek, anings stor fett.</t>
  </si>
  <si>
    <t>Ren fin hängdoft.</t>
  </si>
  <si>
    <t>Fin torr fettkappa med bra ratio fett/kött</t>
  </si>
  <si>
    <t>God ren smak, lång längd, ren doft</t>
  </si>
  <si>
    <t>Fin textur i både fett och kött.</t>
  </si>
  <si>
    <t>Bra mörhet med gott tugg</t>
  </si>
  <si>
    <t>Saftig textur medelgrova fibrer.</t>
  </si>
  <si>
    <t>Blommig funk, ystad, stekt fläsk, nedtonade smaker</t>
  </si>
  <si>
    <t>Intensiv djup smak, något avvikande hängd smak. Petrolium</t>
  </si>
  <si>
    <t>Kanske hängd förlänge? Tydlig senap, pepparrot</t>
  </si>
  <si>
    <t>Fint insprängt fett, doftar kalles Kaviar</t>
  </si>
  <si>
    <t xml:space="preserve">Mörk av hängmörning, mörk rosa kött, </t>
  </si>
  <si>
    <t>Vädloig mör både fett och kött</t>
  </si>
  <si>
    <t>Lätt syra i smaken, gräs, soja, karamell, nötig, Intressant!</t>
  </si>
  <si>
    <t>Lite defekt smak?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</si>
</sst>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2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2" fontId="0" fillId="2" borderId="5" xfId="0" applyNumberForma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2" fontId="11" fillId="2" borderId="0" xfId="0" applyNumberFormat="1" applyFont="1" applyFill="1"/>
    <xf numFmtId="0" fontId="11" fillId="2" borderId="0" xfId="0" applyFont="1" applyFill="1" applyAlignment="1">
      <alignment horizontal="left"/>
    </xf>
    <xf numFmtId="164" fontId="0" fillId="2" borderId="0" xfId="0" applyNumberFormat="1" applyFill="1"/>
    <xf numFmtId="0" fontId="4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11" fillId="2" borderId="0" xfId="0" applyNumberFormat="1" applyFont="1" applyFill="1" applyAlignment="1">
      <alignment horizontal="left"/>
    </xf>
    <xf numFmtId="0" fontId="11" fillId="2" borderId="6" xfId="0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" fontId="11" fillId="2" borderId="0" xfId="0" applyNumberFormat="1" applyFont="1" applyFill="1" applyAlignment="1">
      <alignment horizontal="center"/>
    </xf>
    <xf numFmtId="0" fontId="0" fillId="3" borderId="0" xfId="0" applyFill="1"/>
    <xf numFmtId="0" fontId="11" fillId="2" borderId="5" xfId="0" applyFont="1" applyFill="1" applyBorder="1"/>
    <xf numFmtId="0" fontId="0" fillId="2" borderId="8" xfId="0" applyFill="1" applyBorder="1" applyAlignment="1">
      <alignment horizontal="center"/>
    </xf>
    <xf numFmtId="2" fontId="0" fillId="2" borderId="0" xfId="0" applyNumberFormat="1" applyFill="1" applyAlignment="1">
      <alignment horizontal="left"/>
    </xf>
    <xf numFmtId="2" fontId="0" fillId="2" borderId="8" xfId="0" applyNumberFormat="1" applyFill="1" applyBorder="1" applyAlignment="1">
      <alignment horizontal="left"/>
    </xf>
    <xf numFmtId="0" fontId="0" fillId="2" borderId="0" xfId="0" applyFill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>
      <alignment horizontal="left"/>
    </xf>
    <xf numFmtId="2" fontId="0" fillId="2" borderId="7" xfId="0" applyNumberForma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5" fontId="12" fillId="2" borderId="2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" fillId="2" borderId="0" xfId="0" applyFont="1" applyFill="1"/>
    <xf numFmtId="14" fontId="5" fillId="2" borderId="0" xfId="0" applyNumberFormat="1" applyFont="1" applyFill="1" applyAlignment="1">
      <alignment horizontal="left"/>
    </xf>
    <xf numFmtId="0" fontId="14" fillId="5" borderId="0" xfId="0" applyFont="1" applyFill="1"/>
    <xf numFmtId="0" fontId="15" fillId="5" borderId="0" xfId="0" applyFont="1" applyFill="1"/>
    <xf numFmtId="0" fontId="16" fillId="5" borderId="0" xfId="0" applyFont="1" applyFill="1" applyAlignment="1">
      <alignment horizontal="left"/>
    </xf>
    <xf numFmtId="0" fontId="16" fillId="5" borderId="0" xfId="0" applyFont="1" applyFill="1"/>
    <xf numFmtId="14" fontId="16" fillId="5" borderId="0" xfId="0" applyNumberFormat="1" applyFont="1" applyFill="1" applyAlignment="1">
      <alignment horizontal="left"/>
    </xf>
    <xf numFmtId="0" fontId="17" fillId="5" borderId="0" xfId="0" applyFont="1" applyFill="1"/>
    <xf numFmtId="0" fontId="3" fillId="2" borderId="0" xfId="0" applyFont="1" applyFill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8" fillId="2" borderId="0" xfId="0" applyFont="1" applyFill="1"/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3" fillId="2" borderId="5" xfId="0" applyNumberFormat="1" applyFont="1" applyFill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0" fontId="20" fillId="2" borderId="0" xfId="0" applyFont="1" applyFill="1" applyAlignment="1" applyProtection="1">
      <alignment horizontal="left" wrapText="1"/>
      <protection locked="0"/>
    </xf>
    <xf numFmtId="2" fontId="20" fillId="2" borderId="5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14" fontId="16" fillId="5" borderId="0" xfId="0" applyNumberFormat="1" applyFont="1" applyFill="1"/>
    <xf numFmtId="14" fontId="5" fillId="2" borderId="0" xfId="0" applyNumberFormat="1" applyFont="1" applyFill="1"/>
    <xf numFmtId="0" fontId="5" fillId="2" borderId="0" xfId="0" applyFont="1" applyFill="1" applyAlignment="1">
      <alignment wrapText="1"/>
    </xf>
  </cellXfs>
  <cellStyles count="1">
    <cellStyle name="Normal" xfId="0" builtinId="0"/>
  </cellStyles>
  <dxfs count="9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b/>
        <strike val="0"/>
        <outline val="0"/>
        <shadow val="0"/>
        <u val="none"/>
        <vertAlign val="baseline"/>
        <sz val="11"/>
        <color theme="3" tint="0.3999755851924192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3999755851924192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Utseende i rå form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Totalt!$B$15:$B$24</c:f>
              <c:strCache>
                <c:ptCount val="9"/>
                <c:pt idx="0">
                  <c:v>1. Referens Label Rouge Majskyckling</c:v>
                </c:pt>
                <c:pt idx="1">
                  <c:v>2. Stackvallen Svensk Bresse</c:v>
                </c:pt>
                <c:pt idx="2">
                  <c:v>3. Stackvallen Australorp/Maran</c:v>
                </c:pt>
                <c:pt idx="3">
                  <c:v>4. Referens Label Rouge Pärlhöna</c:v>
                </c:pt>
                <c:pt idx="4">
                  <c:v>5. Referens Treraskorsning?</c:v>
                </c:pt>
                <c:pt idx="5">
                  <c:v>6. Linderöd Gylta, Ekobolaget</c:v>
                </c:pt>
                <c:pt idx="6">
                  <c:v>7. Manga/Linderöd Rosa Skattlådan</c:v>
                </c:pt>
                <c:pt idx="7">
                  <c:v>8. Manga Rosa Skattlådan</c:v>
                </c:pt>
                <c:pt idx="8">
                  <c:v>9. Referens Undersåker</c:v>
                </c:pt>
              </c:strCache>
            </c:strRef>
          </c:cat>
          <c:val>
            <c:numRef>
              <c:f>Totalt!$C$15:$C$24</c:f>
              <c:numCache>
                <c:formatCode>0.00</c:formatCode>
                <c:ptCount val="10"/>
                <c:pt idx="0">
                  <c:v>6.617647058823529</c:v>
                </c:pt>
                <c:pt idx="1">
                  <c:v>7.6470588235294121</c:v>
                </c:pt>
                <c:pt idx="2">
                  <c:v>8.0294117647058822</c:v>
                </c:pt>
                <c:pt idx="3">
                  <c:v>6.9117647058823533</c:v>
                </c:pt>
                <c:pt idx="4">
                  <c:v>4.117647058823529</c:v>
                </c:pt>
                <c:pt idx="5">
                  <c:v>7.882352941176471</c:v>
                </c:pt>
                <c:pt idx="6">
                  <c:v>8.125</c:v>
                </c:pt>
                <c:pt idx="7">
                  <c:v>7.6</c:v>
                </c:pt>
                <c:pt idx="8">
                  <c:v>8.09375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8-41C3-8C72-1FB43DBBAED2}"/>
            </c:ext>
          </c:extLst>
        </c:ser>
        <c:ser>
          <c:idx val="1"/>
          <c:order val="1"/>
          <c:tx>
            <c:v>Mörhet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Totalt!$B$15:$B$24</c:f>
              <c:strCache>
                <c:ptCount val="9"/>
                <c:pt idx="0">
                  <c:v>1. Referens Label Rouge Majskyckling</c:v>
                </c:pt>
                <c:pt idx="1">
                  <c:v>2. Stackvallen Svensk Bresse</c:v>
                </c:pt>
                <c:pt idx="2">
                  <c:v>3. Stackvallen Australorp/Maran</c:v>
                </c:pt>
                <c:pt idx="3">
                  <c:v>4. Referens Label Rouge Pärlhöna</c:v>
                </c:pt>
                <c:pt idx="4">
                  <c:v>5. Referens Treraskorsning?</c:v>
                </c:pt>
                <c:pt idx="5">
                  <c:v>6. Linderöd Gylta, Ekobolaget</c:v>
                </c:pt>
                <c:pt idx="6">
                  <c:v>7. Manga/Linderöd Rosa Skattlådan</c:v>
                </c:pt>
                <c:pt idx="7">
                  <c:v>8. Manga Rosa Skattlådan</c:v>
                </c:pt>
                <c:pt idx="8">
                  <c:v>9. Referens Undersåker</c:v>
                </c:pt>
              </c:strCache>
            </c:strRef>
          </c:cat>
          <c:val>
            <c:numRef>
              <c:f>Totalt!$D$15:$D$24</c:f>
              <c:numCache>
                <c:formatCode>0.00</c:formatCode>
                <c:ptCount val="10"/>
                <c:pt idx="0">
                  <c:v>6.6470588235294121</c:v>
                </c:pt>
                <c:pt idx="1">
                  <c:v>6.882352941176471</c:v>
                </c:pt>
                <c:pt idx="2">
                  <c:v>4.4705882352941178</c:v>
                </c:pt>
                <c:pt idx="3">
                  <c:v>7.617647058823529</c:v>
                </c:pt>
                <c:pt idx="4">
                  <c:v>4.7058823529411766</c:v>
                </c:pt>
                <c:pt idx="5">
                  <c:v>6.5</c:v>
                </c:pt>
                <c:pt idx="6">
                  <c:v>7.25</c:v>
                </c:pt>
                <c:pt idx="7">
                  <c:v>7.2666666666666666</c:v>
                </c:pt>
                <c:pt idx="8">
                  <c:v>7.6875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8-41C3-8C72-1FB43DBBAED2}"/>
            </c:ext>
          </c:extLst>
        </c:ser>
        <c:ser>
          <c:idx val="2"/>
          <c:order val="2"/>
          <c:tx>
            <c:v>Saftighet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Totalt!$B$15:$B$24</c:f>
              <c:strCache>
                <c:ptCount val="9"/>
                <c:pt idx="0">
                  <c:v>1. Referens Label Rouge Majskyckling</c:v>
                </c:pt>
                <c:pt idx="1">
                  <c:v>2. Stackvallen Svensk Bresse</c:v>
                </c:pt>
                <c:pt idx="2">
                  <c:v>3. Stackvallen Australorp/Maran</c:v>
                </c:pt>
                <c:pt idx="3">
                  <c:v>4. Referens Label Rouge Pärlhöna</c:v>
                </c:pt>
                <c:pt idx="4">
                  <c:v>5. Referens Treraskorsning?</c:v>
                </c:pt>
                <c:pt idx="5">
                  <c:v>6. Linderöd Gylta, Ekobolaget</c:v>
                </c:pt>
                <c:pt idx="6">
                  <c:v>7. Manga/Linderöd Rosa Skattlådan</c:v>
                </c:pt>
                <c:pt idx="7">
                  <c:v>8. Manga Rosa Skattlådan</c:v>
                </c:pt>
                <c:pt idx="8">
                  <c:v>9. Referens Undersåker</c:v>
                </c:pt>
              </c:strCache>
            </c:strRef>
          </c:cat>
          <c:val>
            <c:numRef>
              <c:f>Totalt!$E$15:$E$24</c:f>
              <c:numCache>
                <c:formatCode>0.00</c:formatCode>
                <c:ptCount val="10"/>
                <c:pt idx="0">
                  <c:v>6.7941176470588234</c:v>
                </c:pt>
                <c:pt idx="1">
                  <c:v>7</c:v>
                </c:pt>
                <c:pt idx="2">
                  <c:v>5</c:v>
                </c:pt>
                <c:pt idx="3">
                  <c:v>7.4705882352941178</c:v>
                </c:pt>
                <c:pt idx="4">
                  <c:v>4.4411764705882355</c:v>
                </c:pt>
                <c:pt idx="5">
                  <c:v>6.6470588235294121</c:v>
                </c:pt>
                <c:pt idx="6">
                  <c:v>7.625</c:v>
                </c:pt>
                <c:pt idx="7">
                  <c:v>7.7</c:v>
                </c:pt>
                <c:pt idx="8">
                  <c:v>7.59375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78-41C3-8C72-1FB43DBBAED2}"/>
            </c:ext>
          </c:extLst>
        </c:ser>
        <c:ser>
          <c:idx val="3"/>
          <c:order val="3"/>
          <c:tx>
            <c:v>Smak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Totalt!$B$15:$B$24</c:f>
              <c:strCache>
                <c:ptCount val="9"/>
                <c:pt idx="0">
                  <c:v>1. Referens Label Rouge Majskyckling</c:v>
                </c:pt>
                <c:pt idx="1">
                  <c:v>2. Stackvallen Svensk Bresse</c:v>
                </c:pt>
                <c:pt idx="2">
                  <c:v>3. Stackvallen Australorp/Maran</c:v>
                </c:pt>
                <c:pt idx="3">
                  <c:v>4. Referens Label Rouge Pärlhöna</c:v>
                </c:pt>
                <c:pt idx="4">
                  <c:v>5. Referens Treraskorsning?</c:v>
                </c:pt>
                <c:pt idx="5">
                  <c:v>6. Linderöd Gylta, Ekobolaget</c:v>
                </c:pt>
                <c:pt idx="6">
                  <c:v>7. Manga/Linderöd Rosa Skattlådan</c:v>
                </c:pt>
                <c:pt idx="7">
                  <c:v>8. Manga Rosa Skattlådan</c:v>
                </c:pt>
                <c:pt idx="8">
                  <c:v>9. Referens Undersåker</c:v>
                </c:pt>
              </c:strCache>
            </c:strRef>
          </c:cat>
          <c:val>
            <c:numRef>
              <c:f>Totalt!$F$15:$F$24</c:f>
              <c:numCache>
                <c:formatCode>0.00</c:formatCode>
                <c:ptCount val="10"/>
                <c:pt idx="0">
                  <c:v>13.529411764705882</c:v>
                </c:pt>
                <c:pt idx="1">
                  <c:v>14.470588235294118</c:v>
                </c:pt>
                <c:pt idx="2">
                  <c:v>12.647058823529411</c:v>
                </c:pt>
                <c:pt idx="3">
                  <c:v>15.176470588235293</c:v>
                </c:pt>
                <c:pt idx="4">
                  <c:v>8.8235294117647065</c:v>
                </c:pt>
                <c:pt idx="5">
                  <c:v>13.647058823529411</c:v>
                </c:pt>
                <c:pt idx="6">
                  <c:v>15.9375</c:v>
                </c:pt>
                <c:pt idx="7">
                  <c:v>15.866666666666667</c:v>
                </c:pt>
                <c:pt idx="8">
                  <c:v>15.3125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78-41C3-8C72-1FB43DBBAED2}"/>
            </c:ext>
          </c:extLst>
        </c:ser>
        <c:ser>
          <c:idx val="4"/>
          <c:order val="4"/>
          <c:tx>
            <c:v>Potential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Totalt!$B$15:$B$24</c:f>
              <c:strCache>
                <c:ptCount val="9"/>
                <c:pt idx="0">
                  <c:v>1. Referens Label Rouge Majskyckling</c:v>
                </c:pt>
                <c:pt idx="1">
                  <c:v>2. Stackvallen Svensk Bresse</c:v>
                </c:pt>
                <c:pt idx="2">
                  <c:v>3. Stackvallen Australorp/Maran</c:v>
                </c:pt>
                <c:pt idx="3">
                  <c:v>4. Referens Label Rouge Pärlhöna</c:v>
                </c:pt>
                <c:pt idx="4">
                  <c:v>5. Referens Treraskorsning?</c:v>
                </c:pt>
                <c:pt idx="5">
                  <c:v>6. Linderöd Gylta, Ekobolaget</c:v>
                </c:pt>
                <c:pt idx="6">
                  <c:v>7. Manga/Linderöd Rosa Skattlådan</c:v>
                </c:pt>
                <c:pt idx="7">
                  <c:v>8. Manga Rosa Skattlådan</c:v>
                </c:pt>
                <c:pt idx="8">
                  <c:v>9. Referens Undersåker</c:v>
                </c:pt>
              </c:strCache>
            </c:strRef>
          </c:cat>
          <c:val>
            <c:numRef>
              <c:f>Totalt!$G$15:$G$24</c:f>
              <c:numCache>
                <c:formatCode>0.00</c:formatCode>
                <c:ptCount val="10"/>
                <c:pt idx="0">
                  <c:v>33.588235294117645</c:v>
                </c:pt>
                <c:pt idx="1">
                  <c:v>36</c:v>
                </c:pt>
                <c:pt idx="2">
                  <c:v>30.147058823529413</c:v>
                </c:pt>
                <c:pt idx="3">
                  <c:v>37.17647058823529</c:v>
                </c:pt>
                <c:pt idx="4">
                  <c:v>22.088235294117649</c:v>
                </c:pt>
                <c:pt idx="5">
                  <c:v>34.676470588235297</c:v>
                </c:pt>
                <c:pt idx="6">
                  <c:v>38.9375</c:v>
                </c:pt>
                <c:pt idx="7">
                  <c:v>38.43333333333333</c:v>
                </c:pt>
                <c:pt idx="8">
                  <c:v>38.6875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78-41C3-8C72-1FB43DBBA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727823"/>
        <c:axId val="1121722831"/>
      </c:lineChart>
      <c:catAx>
        <c:axId val="112172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1722831"/>
        <c:crosses val="autoZero"/>
        <c:auto val="1"/>
        <c:lblAlgn val="ctr"/>
        <c:lblOffset val="100"/>
        <c:noMultiLvlLbl val="0"/>
      </c:catAx>
      <c:valAx>
        <c:axId val="112172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172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'9'!$C$28:$C$30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'9'!$B$31:$B$49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'9'!$C$31:$C$49</c:f>
              <c:numCache>
                <c:formatCode>General</c:formatCode>
                <c:ptCount val="19"/>
                <c:pt idx="2">
                  <c:v>9</c:v>
                </c:pt>
                <c:pt idx="3">
                  <c:v>9.5</c:v>
                </c:pt>
                <c:pt idx="4">
                  <c:v>7.5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8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D-4A4B-9182-E80827EA4747}"/>
            </c:ext>
          </c:extLst>
        </c:ser>
        <c:ser>
          <c:idx val="1"/>
          <c:order val="1"/>
          <c:tx>
            <c:strRef>
              <c:f>'9'!$D$28:$D$30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'9'!$B$31:$B$49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'9'!$D$31:$D$49</c:f>
              <c:numCache>
                <c:formatCode>General</c:formatCode>
                <c:ptCount val="19"/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7.5</c:v>
                </c:pt>
                <c:pt idx="12">
                  <c:v>8.5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D-4A4B-9182-E80827EA4747}"/>
            </c:ext>
          </c:extLst>
        </c:ser>
        <c:ser>
          <c:idx val="2"/>
          <c:order val="2"/>
          <c:tx>
            <c:strRef>
              <c:f>'9'!$E$28:$E$30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'9'!$B$31:$B$49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'9'!$E$31:$E$49</c:f>
              <c:numCache>
                <c:formatCode>General</c:formatCode>
                <c:ptCount val="19"/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7.5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2D-4A4B-9182-E80827EA4747}"/>
            </c:ext>
          </c:extLst>
        </c:ser>
        <c:ser>
          <c:idx val="3"/>
          <c:order val="3"/>
          <c:tx>
            <c:strRef>
              <c:f>'9'!$F$28:$F$30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'9'!$B$31:$B$49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'9'!$F$31:$F$49</c:f>
              <c:numCache>
                <c:formatCode>General</c:formatCode>
                <c:ptCount val="19"/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7.5</c:v>
                </c:pt>
                <c:pt idx="12">
                  <c:v>10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2D-4A4B-9182-E80827EA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263263"/>
        <c:axId val="1115260351"/>
      </c:lineChart>
      <c:catAx>
        <c:axId val="111526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5260351"/>
        <c:crosses val="autoZero"/>
        <c:auto val="1"/>
        <c:lblAlgn val="ctr"/>
        <c:lblOffset val="100"/>
        <c:noMultiLvlLbl val="0"/>
      </c:catAx>
      <c:valAx>
        <c:axId val="111526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526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'1'!$C$30:$C$48</c:f>
              <c:numCache>
                <c:formatCode>General</c:formatCode>
                <c:ptCount val="19"/>
                <c:pt idx="2">
                  <c:v>7</c:v>
                </c:pt>
                <c:pt idx="3">
                  <c:v>4.5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4.5</c:v>
                </c:pt>
                <c:pt idx="12">
                  <c:v>7.5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F-4599-9F06-A37FBD3C5905}"/>
            </c:ext>
          </c:extLst>
        </c:ser>
        <c:ser>
          <c:idx val="1"/>
          <c:order val="1"/>
          <c:tx>
            <c:strRef>
              <c:f>'1'!$D$27:$D$29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'1'!$D$30:$D$48</c:f>
              <c:numCache>
                <c:formatCode>General</c:formatCode>
                <c:ptCount val="19"/>
                <c:pt idx="2">
                  <c:v>9</c:v>
                </c:pt>
                <c:pt idx="3">
                  <c:v>6.5</c:v>
                </c:pt>
                <c:pt idx="4">
                  <c:v>4.5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7.5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F-4599-9F06-A37FBD3C5905}"/>
            </c:ext>
          </c:extLst>
        </c:ser>
        <c:ser>
          <c:idx val="2"/>
          <c:order val="2"/>
          <c:tx>
            <c:strRef>
              <c:f>'1'!$E$27:$E$29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'1'!$E$30:$E$48</c:f>
              <c:numCache>
                <c:formatCode>General</c:formatCode>
                <c:ptCount val="19"/>
                <c:pt idx="2">
                  <c:v>8</c:v>
                </c:pt>
                <c:pt idx="3">
                  <c:v>6.5</c:v>
                </c:pt>
                <c:pt idx="4">
                  <c:v>4.5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8.5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DF-4599-9F06-A37FBD3C5905}"/>
            </c:ext>
          </c:extLst>
        </c:ser>
        <c:ser>
          <c:idx val="3"/>
          <c:order val="3"/>
          <c:tx>
            <c:strRef>
              <c:f>'1'!$F$27:$F$29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'1'!$F$30:$F$48</c:f>
              <c:numCache>
                <c:formatCode>General</c:formatCode>
                <c:ptCount val="19"/>
                <c:pt idx="2">
                  <c:v>6</c:v>
                </c:pt>
                <c:pt idx="3">
                  <c:v>6.5</c:v>
                </c:pt>
                <c:pt idx="4">
                  <c:v>4.5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8.5</c:v>
                </c:pt>
                <c:pt idx="13">
                  <c:v>7.5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F-4599-9F06-A37FBD3C5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081695"/>
        <c:axId val="455082111"/>
      </c:lineChart>
      <c:catAx>
        <c:axId val="45508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5082111"/>
        <c:crosses val="autoZero"/>
        <c:auto val="1"/>
        <c:lblAlgn val="ctr"/>
        <c:lblOffset val="100"/>
        <c:noMultiLvlLbl val="0"/>
      </c:catAx>
      <c:valAx>
        <c:axId val="45508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508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'2'!$C$30:$C$48</c:f>
              <c:numCache>
                <c:formatCode>General</c:formatCode>
                <c:ptCount val="19"/>
                <c:pt idx="2">
                  <c:v>9</c:v>
                </c:pt>
                <c:pt idx="3">
                  <c:v>7.5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7.5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4-47AE-A73C-97316238A091}"/>
            </c:ext>
          </c:extLst>
        </c:ser>
        <c:ser>
          <c:idx val="1"/>
          <c:order val="1"/>
          <c:tx>
            <c:strRef>
              <c:f>'2'!$D$27:$D$29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'2'!$D$30:$D$48</c:f>
              <c:numCache>
                <c:formatCode>General</c:formatCode>
                <c:ptCount val="19"/>
                <c:pt idx="2">
                  <c:v>9</c:v>
                </c:pt>
                <c:pt idx="3">
                  <c:v>7.5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6.5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4-47AE-A73C-97316238A091}"/>
            </c:ext>
          </c:extLst>
        </c:ser>
        <c:ser>
          <c:idx val="2"/>
          <c:order val="2"/>
          <c:tx>
            <c:strRef>
              <c:f>'2'!$E$27:$E$29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'2'!$E$30:$E$48</c:f>
              <c:numCache>
                <c:formatCode>General</c:formatCode>
                <c:ptCount val="19"/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7.5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94-47AE-A73C-97316238A091}"/>
            </c:ext>
          </c:extLst>
        </c:ser>
        <c:ser>
          <c:idx val="3"/>
          <c:order val="3"/>
          <c:tx>
            <c:strRef>
              <c:f>'2'!$F$27:$F$29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'2'!$F$30:$F$48</c:f>
              <c:numCache>
                <c:formatCode>General</c:formatCode>
                <c:ptCount val="19"/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7.5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6.5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94-47AE-A73C-97316238A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86431"/>
        <c:axId val="1022186847"/>
      </c:lineChart>
      <c:catAx>
        <c:axId val="102218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86847"/>
        <c:crosses val="autoZero"/>
        <c:auto val="1"/>
        <c:lblAlgn val="ctr"/>
        <c:lblOffset val="100"/>
        <c:noMultiLvlLbl val="0"/>
      </c:catAx>
      <c:valAx>
        <c:axId val="102218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'3'!$C$28:$C$30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'3'!$C$31:$C$49</c:f>
              <c:numCache>
                <c:formatCode>General</c:formatCode>
                <c:ptCount val="19"/>
                <c:pt idx="2">
                  <c:v>9</c:v>
                </c:pt>
                <c:pt idx="3">
                  <c:v>6.5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7.5</c:v>
                </c:pt>
                <c:pt idx="12">
                  <c:v>8.5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4-47E1-9B2E-041C16A828CA}"/>
            </c:ext>
          </c:extLst>
        </c:ser>
        <c:ser>
          <c:idx val="1"/>
          <c:order val="1"/>
          <c:tx>
            <c:strRef>
              <c:f>'3'!$D$28:$D$30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'3'!$D$31:$D$49</c:f>
              <c:numCache>
                <c:formatCode>General</c:formatCode>
                <c:ptCount val="19"/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4.5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1</c:v>
                </c:pt>
                <c:pt idx="18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4-47E1-9B2E-041C16A828CA}"/>
            </c:ext>
          </c:extLst>
        </c:ser>
        <c:ser>
          <c:idx val="2"/>
          <c:order val="2"/>
          <c:tx>
            <c:strRef>
              <c:f>'3'!$E$28:$E$30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'3'!$E$31:$E$49</c:f>
              <c:numCache>
                <c:formatCode>General</c:formatCode>
                <c:ptCount val="19"/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7.5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5.5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84-47E1-9B2E-041C16A828CA}"/>
            </c:ext>
          </c:extLst>
        </c:ser>
        <c:ser>
          <c:idx val="3"/>
          <c:order val="3"/>
          <c:tx>
            <c:strRef>
              <c:f>'3'!$F$28:$F$30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'3'!$F$31:$F$49</c:f>
              <c:numCache>
                <c:formatCode>General</c:formatCode>
                <c:ptCount val="19"/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7.5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84-47E1-9B2E-041C16A82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311679"/>
        <c:axId val="890595103"/>
      </c:lineChart>
      <c:catAx>
        <c:axId val="45531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0595103"/>
        <c:crosses val="autoZero"/>
        <c:auto val="1"/>
        <c:lblAlgn val="ctr"/>
        <c:lblOffset val="100"/>
        <c:noMultiLvlLbl val="0"/>
      </c:catAx>
      <c:valAx>
        <c:axId val="89059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531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'4'!$C$30:$C$48</c:f>
              <c:numCache>
                <c:formatCode>General</c:formatCode>
                <c:ptCount val="19"/>
                <c:pt idx="2">
                  <c:v>8</c:v>
                </c:pt>
                <c:pt idx="3">
                  <c:v>7.5</c:v>
                </c:pt>
                <c:pt idx="4">
                  <c:v>4.5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5.5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4-452F-8013-515461C7E5BC}"/>
            </c:ext>
          </c:extLst>
        </c:ser>
        <c:ser>
          <c:idx val="1"/>
          <c:order val="1"/>
          <c:tx>
            <c:strRef>
              <c:f>'4'!$D$27:$D$29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'4'!$D$30:$D$48</c:f>
              <c:numCache>
                <c:formatCode>General</c:formatCode>
                <c:ptCount val="19"/>
                <c:pt idx="2">
                  <c:v>7</c:v>
                </c:pt>
                <c:pt idx="3">
                  <c:v>7</c:v>
                </c:pt>
                <c:pt idx="4">
                  <c:v>4.5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4.5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4-452F-8013-515461C7E5BC}"/>
            </c:ext>
          </c:extLst>
        </c:ser>
        <c:ser>
          <c:idx val="2"/>
          <c:order val="2"/>
          <c:tx>
            <c:strRef>
              <c:f>'4'!$E$27:$E$29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'4'!$E$30:$E$48</c:f>
              <c:numCache>
                <c:formatCode>General</c:formatCode>
                <c:ptCount val="19"/>
                <c:pt idx="2">
                  <c:v>7</c:v>
                </c:pt>
                <c:pt idx="3">
                  <c:v>8.5</c:v>
                </c:pt>
                <c:pt idx="4">
                  <c:v>4.5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4-452F-8013-515461C7E5BC}"/>
            </c:ext>
          </c:extLst>
        </c:ser>
        <c:ser>
          <c:idx val="3"/>
          <c:order val="3"/>
          <c:tx>
            <c:strRef>
              <c:f>'4'!$F$27:$F$29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'4'!$F$30:$F$48</c:f>
              <c:numCache>
                <c:formatCode>General</c:formatCode>
                <c:ptCount val="19"/>
                <c:pt idx="2">
                  <c:v>8</c:v>
                </c:pt>
                <c:pt idx="3">
                  <c:v>8.5</c:v>
                </c:pt>
                <c:pt idx="4">
                  <c:v>4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14-452F-8013-515461C7E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09919"/>
        <c:axId val="454811583"/>
      </c:lineChart>
      <c:catAx>
        <c:axId val="45480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4811583"/>
        <c:crosses val="autoZero"/>
        <c:auto val="1"/>
        <c:lblAlgn val="ctr"/>
        <c:lblOffset val="100"/>
        <c:noMultiLvlLbl val="0"/>
      </c:catAx>
      <c:valAx>
        <c:axId val="4548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480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'5'!$C$30:$C$48</c:f>
              <c:numCache>
                <c:formatCode>General</c:formatCode>
                <c:ptCount val="19"/>
                <c:pt idx="2">
                  <c:v>5.5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5.5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4-48E7-AB61-CC4A5115C942}"/>
            </c:ext>
          </c:extLst>
        </c:ser>
        <c:ser>
          <c:idx val="1"/>
          <c:order val="1"/>
          <c:tx>
            <c:strRef>
              <c:f>'5'!$D$27:$D$29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'5'!$D$30:$D$48</c:f>
              <c:numCache>
                <c:formatCode>General</c:formatCode>
                <c:ptCount val="19"/>
                <c:pt idx="2">
                  <c:v>7.5</c:v>
                </c:pt>
                <c:pt idx="3">
                  <c:v>4.5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4.5</c:v>
                </c:pt>
                <c:pt idx="12">
                  <c:v>5.5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4-48E7-AB61-CC4A5115C942}"/>
            </c:ext>
          </c:extLst>
        </c:ser>
        <c:ser>
          <c:idx val="2"/>
          <c:order val="2"/>
          <c:tx>
            <c:strRef>
              <c:f>'5'!$E$27:$E$29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'5'!$B$30:$B$48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'5'!$E$30:$E$48</c:f>
              <c:numCache>
                <c:formatCode>General</c:formatCode>
                <c:ptCount val="19"/>
                <c:pt idx="2">
                  <c:v>6</c:v>
                </c:pt>
                <c:pt idx="3">
                  <c:v>4.5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4-48E7-AB61-CC4A5115C942}"/>
            </c:ext>
          </c:extLst>
        </c:ser>
        <c:ser>
          <c:idx val="3"/>
          <c:order val="3"/>
          <c:tx>
            <c:strRef>
              <c:f>'5'!$F$27:$F$29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'5'!$B$30:$B$48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'5'!$F$30:$F$48</c:f>
              <c:numCache>
                <c:formatCode>General</c:formatCode>
                <c:ptCount val="19"/>
                <c:pt idx="2">
                  <c:v>5.5</c:v>
                </c:pt>
                <c:pt idx="3">
                  <c:v>4.5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4-48E7-AB61-CC4A5115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420991"/>
        <c:axId val="1107421407"/>
      </c:lineChart>
      <c:catAx>
        <c:axId val="110742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7421407"/>
        <c:crosses val="autoZero"/>
        <c:auto val="1"/>
        <c:lblAlgn val="ctr"/>
        <c:lblOffset val="100"/>
        <c:noMultiLvlLbl val="0"/>
      </c:catAx>
      <c:valAx>
        <c:axId val="110742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7420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'6'!$C$30:$C$48</c:f>
              <c:numCache>
                <c:formatCode>General</c:formatCode>
                <c:ptCount val="19"/>
                <c:pt idx="2">
                  <c:v>7</c:v>
                </c:pt>
                <c:pt idx="3">
                  <c:v>7.5</c:v>
                </c:pt>
                <c:pt idx="4">
                  <c:v>7.5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1-42F3-BE99-E9BFCF3C064B}"/>
            </c:ext>
          </c:extLst>
        </c:ser>
        <c:ser>
          <c:idx val="1"/>
          <c:order val="1"/>
          <c:tx>
            <c:strRef>
              <c:f>'6'!$D$27:$D$29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'6'!$D$30:$D$48</c:f>
              <c:numCache>
                <c:formatCode>General</c:formatCode>
                <c:ptCount val="19"/>
                <c:pt idx="2">
                  <c:v>6</c:v>
                </c:pt>
                <c:pt idx="3">
                  <c:v>7.5</c:v>
                </c:pt>
                <c:pt idx="4">
                  <c:v>7</c:v>
                </c:pt>
                <c:pt idx="5">
                  <c:v>7.5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6.5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1-42F3-BE99-E9BFCF3C064B}"/>
            </c:ext>
          </c:extLst>
        </c:ser>
        <c:ser>
          <c:idx val="2"/>
          <c:order val="2"/>
          <c:tx>
            <c:strRef>
              <c:f>'6'!$E$27:$E$29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'6'!$E$30:$E$48</c:f>
              <c:numCache>
                <c:formatCode>General</c:formatCode>
                <c:ptCount val="19"/>
                <c:pt idx="2">
                  <c:v>6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7.5</c:v>
                </c:pt>
                <c:pt idx="12">
                  <c:v>7.5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1-42F3-BE99-E9BFCF3C064B}"/>
            </c:ext>
          </c:extLst>
        </c:ser>
        <c:ser>
          <c:idx val="3"/>
          <c:order val="3"/>
          <c:tx>
            <c:strRef>
              <c:f>'6'!$F$27:$F$29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'6'!$F$30:$F$48</c:f>
              <c:numCache>
                <c:formatCode>General</c:formatCode>
                <c:ptCount val="19"/>
                <c:pt idx="2">
                  <c:v>7</c:v>
                </c:pt>
                <c:pt idx="3">
                  <c:v>7.5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1-42F3-BE99-E9BFCF3C0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389551"/>
        <c:axId val="1106388303"/>
      </c:lineChart>
      <c:catAx>
        <c:axId val="110638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6388303"/>
        <c:crosses val="autoZero"/>
        <c:auto val="1"/>
        <c:lblAlgn val="ctr"/>
        <c:lblOffset val="100"/>
        <c:noMultiLvlLbl val="0"/>
      </c:catAx>
      <c:valAx>
        <c:axId val="110638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638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'7'!$B$30:$B$48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'7'!$C$30:$C$48</c:f>
              <c:numCache>
                <c:formatCode>General</c:formatCode>
                <c:ptCount val="19"/>
                <c:pt idx="2">
                  <c:v>7.5</c:v>
                </c:pt>
                <c:pt idx="3">
                  <c:v>9.5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8.5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C-4B4E-9D6C-6AED39AB5128}"/>
            </c:ext>
          </c:extLst>
        </c:ser>
        <c:ser>
          <c:idx val="1"/>
          <c:order val="1"/>
          <c:tx>
            <c:strRef>
              <c:f>'7'!$D$27:$D$29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'7'!$B$30:$B$48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'7'!$D$30:$D$48</c:f>
              <c:numCache>
                <c:formatCode>General</c:formatCode>
                <c:ptCount val="19"/>
                <c:pt idx="2">
                  <c:v>6</c:v>
                </c:pt>
                <c:pt idx="3">
                  <c:v>9.5</c:v>
                </c:pt>
                <c:pt idx="5">
                  <c:v>7.5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C-4B4E-9D6C-6AED39AB5128}"/>
            </c:ext>
          </c:extLst>
        </c:ser>
        <c:ser>
          <c:idx val="2"/>
          <c:order val="2"/>
          <c:tx>
            <c:strRef>
              <c:f>'7'!$E$27:$E$29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'7'!$B$30:$B$48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'7'!$E$30:$E$48</c:f>
              <c:numCache>
                <c:formatCode>General</c:formatCode>
                <c:ptCount val="19"/>
                <c:pt idx="2">
                  <c:v>7</c:v>
                </c:pt>
                <c:pt idx="3">
                  <c:v>9.5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8.5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C-4B4E-9D6C-6AED39AB5128}"/>
            </c:ext>
          </c:extLst>
        </c:ser>
        <c:ser>
          <c:idx val="3"/>
          <c:order val="3"/>
          <c:tx>
            <c:strRef>
              <c:f>'7'!$F$27:$F$29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'7'!$B$30:$B$48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'7'!$F$30:$F$48</c:f>
              <c:numCache>
                <c:formatCode>General</c:formatCode>
                <c:ptCount val="19"/>
                <c:pt idx="2">
                  <c:v>8</c:v>
                </c:pt>
                <c:pt idx="3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7.5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C-4B4E-9D6C-6AED39AB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450303"/>
        <c:axId val="1112449471"/>
      </c:lineChart>
      <c:catAx>
        <c:axId val="111245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2449471"/>
        <c:crosses val="autoZero"/>
        <c:auto val="1"/>
        <c:lblAlgn val="ctr"/>
        <c:lblOffset val="100"/>
        <c:noMultiLvlLbl val="0"/>
      </c:catAx>
      <c:valAx>
        <c:axId val="11124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245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'8'!$C$28:$C$30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'8'!$B$31:$B$49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'8'!$C$31:$C$49</c:f>
              <c:numCache>
                <c:formatCode>General</c:formatCode>
                <c:ptCount val="19"/>
                <c:pt idx="2">
                  <c:v>8</c:v>
                </c:pt>
                <c:pt idx="3">
                  <c:v>9.5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7.5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0-41BF-B4CE-011DAFEA51FC}"/>
            </c:ext>
          </c:extLst>
        </c:ser>
        <c:ser>
          <c:idx val="1"/>
          <c:order val="1"/>
          <c:tx>
            <c:strRef>
              <c:f>'8'!$D$28:$D$30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'8'!$B$31:$B$49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'8'!$D$31:$D$49</c:f>
              <c:numCache>
                <c:formatCode>General</c:formatCode>
                <c:ptCount val="19"/>
                <c:pt idx="2">
                  <c:v>7</c:v>
                </c:pt>
                <c:pt idx="3">
                  <c:v>9.5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4.5</c:v>
                </c:pt>
                <c:pt idx="12">
                  <c:v>8.5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0-41BF-B4CE-011DAFEA51FC}"/>
            </c:ext>
          </c:extLst>
        </c:ser>
        <c:ser>
          <c:idx val="2"/>
          <c:order val="2"/>
          <c:tx>
            <c:strRef>
              <c:f>'8'!$E$28:$E$30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'8'!$B$31:$B$49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'8'!$E$31:$E$49</c:f>
              <c:numCache>
                <c:formatCode>General</c:formatCode>
                <c:ptCount val="19"/>
                <c:pt idx="2">
                  <c:v>7</c:v>
                </c:pt>
                <c:pt idx="3">
                  <c:v>9.5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6</c:v>
                </c:pt>
                <c:pt idx="12">
                  <c:v>8.5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E0-41BF-B4CE-011DAFEA51FC}"/>
            </c:ext>
          </c:extLst>
        </c:ser>
        <c:ser>
          <c:idx val="3"/>
          <c:order val="3"/>
          <c:tx>
            <c:strRef>
              <c:f>'8'!$F$28:$F$30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'8'!$B$31:$B$49</c:f>
              <c:strCache>
                <c:ptCount val="19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  <c:pt idx="13">
                  <c:v>Kock 12</c:v>
                </c:pt>
                <c:pt idx="14">
                  <c:v>Kock 13</c:v>
                </c:pt>
                <c:pt idx="15">
                  <c:v>Kock 14</c:v>
                </c:pt>
                <c:pt idx="16">
                  <c:v>Kock 15</c:v>
                </c:pt>
                <c:pt idx="17">
                  <c:v>Kock 16</c:v>
                </c:pt>
                <c:pt idx="18">
                  <c:v>Kock 17</c:v>
                </c:pt>
              </c:strCache>
            </c:strRef>
          </c:cat>
          <c:val>
            <c:numRef>
              <c:f>'8'!$F$31:$F$49</c:f>
              <c:numCache>
                <c:formatCode>General</c:formatCode>
                <c:ptCount val="19"/>
                <c:pt idx="2">
                  <c:v>7</c:v>
                </c:pt>
                <c:pt idx="3">
                  <c:v>9.5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5.5</c:v>
                </c:pt>
                <c:pt idx="12">
                  <c:v>8.5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E0-41BF-B4CE-011DAFEA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077583"/>
        <c:axId val="1111080079"/>
      </c:lineChart>
      <c:catAx>
        <c:axId val="111107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1080079"/>
        <c:crosses val="autoZero"/>
        <c:auto val="1"/>
        <c:lblAlgn val="ctr"/>
        <c:lblOffset val="100"/>
        <c:noMultiLvlLbl val="0"/>
      </c:catAx>
      <c:valAx>
        <c:axId val="111108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11077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g"/><Relationship Id="rId2" Type="http://schemas.openxmlformats.org/officeDocument/2006/relationships/chart" Target="../charts/chart10.xml"/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</xdr:colOff>
      <xdr:row>0</xdr:row>
      <xdr:rowOff>106181</xdr:rowOff>
    </xdr:from>
    <xdr:to>
      <xdr:col>2</xdr:col>
      <xdr:colOff>130629</xdr:colOff>
      <xdr:row>4</xdr:row>
      <xdr:rowOff>20819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657" y="106181"/>
          <a:ext cx="2438400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761998</xdr:colOff>
      <xdr:row>6</xdr:row>
      <xdr:rowOff>304800</xdr:rowOff>
    </xdr:from>
    <xdr:to>
      <xdr:col>11</xdr:col>
      <xdr:colOff>1346199</xdr:colOff>
      <xdr:row>25</xdr:row>
      <xdr:rowOff>241300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981C0D-019A-3FB4-0A56-269377C5B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127000</xdr:rowOff>
    </xdr:from>
    <xdr:to>
      <xdr:col>2</xdr:col>
      <xdr:colOff>812800</xdr:colOff>
      <xdr:row>4</xdr:row>
      <xdr:rowOff>50800</xdr:rowOff>
    </xdr:to>
    <xdr:pic>
      <xdr:nvPicPr>
        <xdr:cNvPr id="10243" name="Picture 3" descr="clip_image001.png">
          <a:extLst>
            <a:ext uri="{FF2B5EF4-FFF2-40B4-BE49-F238E27FC236}">
              <a16:creationId xmlns:a16="http://schemas.microsoft.com/office/drawing/2014/main" id="{00000000-0008-0000-0900-00000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27000"/>
          <a:ext cx="24765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527050</xdr:colOff>
      <xdr:row>26</xdr:row>
      <xdr:rowOff>158750</xdr:rowOff>
    </xdr:from>
    <xdr:to>
      <xdr:col>25</xdr:col>
      <xdr:colOff>63500</xdr:colOff>
      <xdr:row>55</xdr:row>
      <xdr:rowOff>228600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14EE18-E342-5FC8-5586-69C08DBFD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31420</xdr:colOff>
      <xdr:row>0</xdr:row>
      <xdr:rowOff>1</xdr:rowOff>
    </xdr:from>
    <xdr:to>
      <xdr:col>10</xdr:col>
      <xdr:colOff>254940</xdr:colOff>
      <xdr:row>26</xdr:row>
      <xdr:rowOff>137161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51F5A3D-9F61-8630-3142-3B580F15F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38900" y="883921"/>
          <a:ext cx="7071360" cy="530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84667</xdr:rowOff>
    </xdr:from>
    <xdr:to>
      <xdr:col>2</xdr:col>
      <xdr:colOff>808567</xdr:colOff>
      <xdr:row>3</xdr:row>
      <xdr:rowOff>171662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84667"/>
          <a:ext cx="2438400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565150</xdr:colOff>
      <xdr:row>26</xdr:row>
      <xdr:rowOff>6350</xdr:rowOff>
    </xdr:from>
    <xdr:to>
      <xdr:col>24</xdr:col>
      <xdr:colOff>584200</xdr:colOff>
      <xdr:row>53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E7C6BA-2C2F-EAC6-A2F2-87609D020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10162</xdr:colOff>
      <xdr:row>0</xdr:row>
      <xdr:rowOff>0</xdr:rowOff>
    </xdr:from>
    <xdr:to>
      <xdr:col>9</xdr:col>
      <xdr:colOff>436219</xdr:colOff>
      <xdr:row>25</xdr:row>
      <xdr:rowOff>153946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2F6E791-D1FE-3FA6-5C67-74408F357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51435" y="802640"/>
          <a:ext cx="6421120" cy="4815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0500"/>
          <a:ext cx="2438400" cy="65849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50800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12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>
    <xdr:from>
      <xdr:col>8</xdr:col>
      <xdr:colOff>69850</xdr:colOff>
      <xdr:row>25</xdr:row>
      <xdr:rowOff>158750</xdr:rowOff>
    </xdr:from>
    <xdr:to>
      <xdr:col>24</xdr:col>
      <xdr:colOff>533400</xdr:colOff>
      <xdr:row>53</xdr:row>
      <xdr:rowOff>228600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8D4448-2A5D-55C6-2F14-764A5F272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7770</xdr:colOff>
      <xdr:row>0</xdr:row>
      <xdr:rowOff>0</xdr:rowOff>
    </xdr:from>
    <xdr:to>
      <xdr:col>9</xdr:col>
      <xdr:colOff>552824</xdr:colOff>
      <xdr:row>25</xdr:row>
      <xdr:rowOff>173915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8030AB9-C27E-9182-8312-7249520C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50810" y="822960"/>
          <a:ext cx="6583680" cy="4937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539750</xdr:colOff>
      <xdr:row>26</xdr:row>
      <xdr:rowOff>184150</xdr:rowOff>
    </xdr:from>
    <xdr:to>
      <xdr:col>25</xdr:col>
      <xdr:colOff>139700</xdr:colOff>
      <xdr:row>55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5585FF-1E0C-FA99-F47A-55E96BB42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72078</xdr:colOff>
      <xdr:row>0</xdr:row>
      <xdr:rowOff>0</xdr:rowOff>
    </xdr:from>
    <xdr:to>
      <xdr:col>9</xdr:col>
      <xdr:colOff>671813</xdr:colOff>
      <xdr:row>26</xdr:row>
      <xdr:rowOff>149308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E431C61-6DF4-942E-7A41-BEF219E18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601277" y="833120"/>
          <a:ext cx="6664960" cy="4998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31750</xdr:colOff>
      <xdr:row>25</xdr:row>
      <xdr:rowOff>171450</xdr:rowOff>
    </xdr:from>
    <xdr:to>
      <xdr:col>25</xdr:col>
      <xdr:colOff>12700</xdr:colOff>
      <xdr:row>53</xdr:row>
      <xdr:rowOff>241300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77C49F9-1BCB-DEA7-DE26-788D323B2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25401</xdr:colOff>
      <xdr:row>0</xdr:row>
      <xdr:rowOff>0</xdr:rowOff>
    </xdr:from>
    <xdr:to>
      <xdr:col>10</xdr:col>
      <xdr:colOff>148167</xdr:colOff>
      <xdr:row>26</xdr:row>
      <xdr:rowOff>8467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DC0E799-D6F8-0F0E-7E0C-917896C1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06634" y="863600"/>
          <a:ext cx="6908800" cy="518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488950</xdr:colOff>
      <xdr:row>26</xdr:row>
      <xdr:rowOff>6350</xdr:rowOff>
    </xdr:from>
    <xdr:to>
      <xdr:col>24</xdr:col>
      <xdr:colOff>571500</xdr:colOff>
      <xdr:row>54</xdr:row>
      <xdr:rowOff>228600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BC1157-4BDC-2C1B-63E5-28D15E537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3388</xdr:colOff>
      <xdr:row>0</xdr:row>
      <xdr:rowOff>0</xdr:rowOff>
    </xdr:from>
    <xdr:to>
      <xdr:col>9</xdr:col>
      <xdr:colOff>660402</xdr:colOff>
      <xdr:row>25</xdr:row>
      <xdr:rowOff>176107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D426829-A00C-B0A3-F292-73556B165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6559975" y="843280"/>
          <a:ext cx="6746240" cy="5059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19050</xdr:colOff>
      <xdr:row>25</xdr:row>
      <xdr:rowOff>158750</xdr:rowOff>
    </xdr:from>
    <xdr:to>
      <xdr:col>24</xdr:col>
      <xdr:colOff>431800</xdr:colOff>
      <xdr:row>54</xdr:row>
      <xdr:rowOff>190500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336FBC-0A8F-0D74-960F-03EAA9A9B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22289</xdr:colOff>
      <xdr:row>0</xdr:row>
      <xdr:rowOff>0</xdr:rowOff>
    </xdr:from>
    <xdr:to>
      <xdr:col>10</xdr:col>
      <xdr:colOff>84095</xdr:colOff>
      <xdr:row>26</xdr:row>
      <xdr:rowOff>2446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47CAEBD-9168-0DBB-E328-12B40248C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13682" y="853440"/>
          <a:ext cx="6827520" cy="5120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552450</xdr:colOff>
      <xdr:row>25</xdr:row>
      <xdr:rowOff>196850</xdr:rowOff>
    </xdr:from>
    <xdr:to>
      <xdr:col>25</xdr:col>
      <xdr:colOff>50800</xdr:colOff>
      <xdr:row>55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58EB1BA-1A39-1E0E-253B-9E85E6DBC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1704921</xdr:colOff>
      <xdr:row>0</xdr:row>
      <xdr:rowOff>0</xdr:rowOff>
    </xdr:from>
    <xdr:to>
      <xdr:col>9</xdr:col>
      <xdr:colOff>493785</xdr:colOff>
      <xdr:row>25</xdr:row>
      <xdr:rowOff>172559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F443903-FD20-CFA4-B700-DDCF960D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6516407" y="812800"/>
          <a:ext cx="6502400" cy="4876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552450</xdr:colOff>
      <xdr:row>27</xdr:row>
      <xdr:rowOff>6350</xdr:rowOff>
    </xdr:from>
    <xdr:to>
      <xdr:col>25</xdr:col>
      <xdr:colOff>25400</xdr:colOff>
      <xdr:row>56</xdr:row>
      <xdr:rowOff>50800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B81B15-CD8C-6080-BBB7-C28293E36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1711654</xdr:colOff>
      <xdr:row>0</xdr:row>
      <xdr:rowOff>0</xdr:rowOff>
    </xdr:from>
    <xdr:to>
      <xdr:col>10</xdr:col>
      <xdr:colOff>180880</xdr:colOff>
      <xdr:row>27</xdr:row>
      <xdr:rowOff>5080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BCDAA0B-D39F-DA0C-AFE6-CCCE96B7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6475924" y="873760"/>
          <a:ext cx="6990080" cy="5242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G9:G20" totalsRowCount="1" headerRowDxfId="89" dataDxfId="87" totalsRowDxfId="83" headerRowBorderDxfId="88" tableBorderDxfId="86">
  <tableColumns count="1">
    <tableColumn id="1" xr3:uid="{00000000-0010-0000-0000-000001000000}" name="Potential" totalsRowFunction="custom" dataDxfId="85" totalsRowDxfId="84">
      <calculatedColumnFormula>#REF!</calculatedColumnFormula>
      <totalsRowFormula>'6'!G50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8"/>
  <sheetViews>
    <sheetView topLeftCell="A6" zoomScale="125" zoomScaleNormal="60" workbookViewId="0">
      <selection activeCell="B21" sqref="B21"/>
    </sheetView>
  </sheetViews>
  <sheetFormatPr baseColWidth="10" defaultColWidth="37.1640625" defaultRowHeight="15" x14ac:dyDescent="0.2"/>
  <cols>
    <col min="1" max="1" width="6.83203125" style="4" customWidth="1"/>
    <col min="2" max="2" width="30.6640625" style="24" customWidth="1"/>
    <col min="3" max="3" width="17.83203125" style="26" bestFit="1" customWidth="1"/>
    <col min="4" max="4" width="12.33203125" style="26" bestFit="1" customWidth="1"/>
    <col min="5" max="5" width="12.83203125" style="26" bestFit="1" customWidth="1"/>
    <col min="6" max="6" width="11.83203125" style="26" bestFit="1" customWidth="1"/>
    <col min="7" max="7" width="35.33203125" style="24" customWidth="1"/>
    <col min="8" max="16384" width="37.1640625" style="4"/>
  </cols>
  <sheetData>
    <row r="3" spans="2:9" ht="16" x14ac:dyDescent="0.2">
      <c r="C3" s="44"/>
    </row>
    <row r="7" spans="2:9" ht="26" x14ac:dyDescent="0.3">
      <c r="B7" s="61"/>
      <c r="D7" s="25"/>
    </row>
    <row r="8" spans="2:9" s="31" customFormat="1" ht="27" customHeight="1" x14ac:dyDescent="0.3">
      <c r="B8" s="60" t="s">
        <v>98</v>
      </c>
      <c r="C8" s="27"/>
      <c r="D8" s="28"/>
      <c r="E8" s="27"/>
      <c r="F8" s="27"/>
      <c r="G8" s="29"/>
      <c r="H8" s="30"/>
    </row>
    <row r="9" spans="2:9" ht="16" x14ac:dyDescent="0.2">
      <c r="B9" s="40" t="s">
        <v>97</v>
      </c>
      <c r="C9" s="40" t="s">
        <v>17</v>
      </c>
      <c r="D9" s="40" t="s">
        <v>19</v>
      </c>
      <c r="E9" s="40" t="s">
        <v>44</v>
      </c>
      <c r="F9" s="20" t="s">
        <v>30</v>
      </c>
      <c r="G9" s="20" t="s">
        <v>13</v>
      </c>
    </row>
    <row r="10" spans="2:9" ht="32" x14ac:dyDescent="0.2">
      <c r="B10" s="42"/>
      <c r="C10" s="42" t="s">
        <v>34</v>
      </c>
      <c r="D10" s="42" t="s">
        <v>33</v>
      </c>
      <c r="E10" s="42" t="s">
        <v>32</v>
      </c>
      <c r="F10" s="24" t="s">
        <v>31</v>
      </c>
      <c r="G10" s="70" t="s">
        <v>95</v>
      </c>
    </row>
    <row r="11" spans="2:9" ht="16" x14ac:dyDescent="0.2">
      <c r="B11" s="42"/>
      <c r="C11" s="43"/>
      <c r="D11" s="43"/>
      <c r="E11" s="43"/>
      <c r="G11" s="78" t="s">
        <v>49</v>
      </c>
    </row>
    <row r="12" spans="2:9" ht="16" x14ac:dyDescent="0.2">
      <c r="B12" s="42"/>
      <c r="C12" s="43"/>
      <c r="D12" s="43"/>
      <c r="E12" s="43"/>
      <c r="G12" s="50" t="s">
        <v>39</v>
      </c>
    </row>
    <row r="13" spans="2:9" x14ac:dyDescent="0.2">
      <c r="B13" s="42"/>
      <c r="C13" s="43"/>
      <c r="D13" s="43"/>
      <c r="E13" s="43"/>
      <c r="G13" s="48" t="s">
        <v>36</v>
      </c>
    </row>
    <row r="14" spans="2:9" x14ac:dyDescent="0.2">
      <c r="B14" s="11"/>
      <c r="C14" s="12"/>
      <c r="D14" s="12"/>
      <c r="E14" s="12"/>
      <c r="F14" s="47"/>
      <c r="G14" s="49"/>
    </row>
    <row r="15" spans="2:9" ht="26" customHeight="1" x14ac:dyDescent="0.2">
      <c r="B15" s="7" t="s">
        <v>99</v>
      </c>
      <c r="C15" s="15">
        <f>'1'!C50</f>
        <v>6.617647058823529</v>
      </c>
      <c r="D15" s="15">
        <f>'1'!D50</f>
        <v>6.6470588235294121</v>
      </c>
      <c r="E15" s="15">
        <f>'1'!E50</f>
        <v>6.7941176470588234</v>
      </c>
      <c r="F15" s="15">
        <f>'1'!F50</f>
        <v>13.529411764705882</v>
      </c>
      <c r="G15" s="79">
        <f>'1'!G50</f>
        <v>33.588235294117645</v>
      </c>
      <c r="H15" s="26"/>
      <c r="I15" s="26"/>
    </row>
    <row r="16" spans="2:9" ht="24" customHeight="1" x14ac:dyDescent="0.2">
      <c r="B16" s="7" t="s">
        <v>100</v>
      </c>
      <c r="C16" s="15">
        <f>'2'!C50</f>
        <v>7.6470588235294121</v>
      </c>
      <c r="D16" s="15">
        <f>'2'!D50</f>
        <v>6.882352941176471</v>
      </c>
      <c r="E16" s="15">
        <f>'2'!E50</f>
        <v>7</v>
      </c>
      <c r="F16" s="15">
        <f>'2'!F50</f>
        <v>14.470588235294118</v>
      </c>
      <c r="G16" s="76">
        <f>'2'!G50</f>
        <v>36</v>
      </c>
      <c r="H16" s="26"/>
      <c r="I16" s="26"/>
    </row>
    <row r="17" spans="2:12" ht="29.5" customHeight="1" x14ac:dyDescent="0.2">
      <c r="B17" s="7" t="s">
        <v>101</v>
      </c>
      <c r="C17" s="15">
        <f>'3'!C51</f>
        <v>8.0294117647058822</v>
      </c>
      <c r="D17" s="15">
        <f>'3'!D51</f>
        <v>4.4705882352941178</v>
      </c>
      <c r="E17" s="15">
        <f>'3'!E51</f>
        <v>5</v>
      </c>
      <c r="F17" s="15">
        <f>'3'!F51</f>
        <v>12.647058823529411</v>
      </c>
      <c r="G17" s="79">
        <f>'3'!G50</f>
        <v>30.147058823529413</v>
      </c>
      <c r="H17" s="32"/>
      <c r="J17" s="16"/>
    </row>
    <row r="18" spans="2:12" ht="26" customHeight="1" x14ac:dyDescent="0.2">
      <c r="B18" s="7" t="s">
        <v>102</v>
      </c>
      <c r="C18" s="15">
        <f>'4'!C50</f>
        <v>6.9117647058823533</v>
      </c>
      <c r="D18" s="15">
        <f>'4'!D50</f>
        <v>7.617647058823529</v>
      </c>
      <c r="E18" s="15">
        <f>'4'!E50</f>
        <v>7.4705882352941178</v>
      </c>
      <c r="F18" s="15">
        <f>'4'!F50</f>
        <v>15.176470588235293</v>
      </c>
      <c r="G18" s="76">
        <f>'4'!G50</f>
        <v>37.17647058823529</v>
      </c>
      <c r="H18" s="32"/>
      <c r="L18" s="16"/>
    </row>
    <row r="19" spans="2:12" ht="26" customHeight="1" x14ac:dyDescent="0.2">
      <c r="B19" s="7" t="s">
        <v>146</v>
      </c>
      <c r="C19" s="54">
        <f>'5'!C50</f>
        <v>4.117647058823529</v>
      </c>
      <c r="D19" s="54">
        <f>'5'!D50</f>
        <v>4.7058823529411766</v>
      </c>
      <c r="E19" s="54">
        <f>'5'!E50</f>
        <v>4.4411764705882355</v>
      </c>
      <c r="F19" s="54">
        <f>'5'!F50</f>
        <v>8.8235294117647065</v>
      </c>
      <c r="G19" s="77">
        <f>'5'!G50</f>
        <v>22.088235294117649</v>
      </c>
      <c r="H19" s="26"/>
      <c r="I19" s="26"/>
      <c r="J19" s="26"/>
      <c r="L19" s="16"/>
    </row>
    <row r="20" spans="2:12" ht="26" customHeight="1" x14ac:dyDescent="0.2">
      <c r="B20" s="7" t="s">
        <v>174</v>
      </c>
      <c r="C20" s="54">
        <f>'6'!C50</f>
        <v>7.882352941176471</v>
      </c>
      <c r="D20" s="54">
        <f>'6'!D50</f>
        <v>6.5</v>
      </c>
      <c r="E20" s="54">
        <f>'6'!E50</f>
        <v>6.6470588235294121</v>
      </c>
      <c r="F20" s="54">
        <f>'6'!F50</f>
        <v>13.647058823529411</v>
      </c>
      <c r="G20" s="79">
        <f>'6'!G50</f>
        <v>34.676470588235297</v>
      </c>
      <c r="H20" s="26"/>
      <c r="I20" s="26"/>
      <c r="J20" s="26"/>
      <c r="L20" s="16"/>
    </row>
    <row r="21" spans="2:12" ht="26" customHeight="1" x14ac:dyDescent="0.2">
      <c r="B21" s="7" t="s">
        <v>103</v>
      </c>
      <c r="C21" s="54">
        <f>'7'!C50</f>
        <v>8.125</v>
      </c>
      <c r="D21" s="54">
        <f>'7'!D50</f>
        <v>7.25</v>
      </c>
      <c r="E21" s="54">
        <f>'7'!E50</f>
        <v>7.625</v>
      </c>
      <c r="F21" s="54">
        <f>'7'!F50</f>
        <v>15.9375</v>
      </c>
      <c r="G21" s="76">
        <f>'7'!G50</f>
        <v>38.9375</v>
      </c>
      <c r="H21" s="26"/>
      <c r="I21" s="26"/>
      <c r="J21" s="26"/>
      <c r="L21" s="16"/>
    </row>
    <row r="22" spans="2:12" ht="23" customHeight="1" x14ac:dyDescent="0.2">
      <c r="B22" s="7" t="s">
        <v>104</v>
      </c>
      <c r="C22" s="54">
        <f>'8'!C51</f>
        <v>7.6</v>
      </c>
      <c r="D22" s="54">
        <f>'8'!D51</f>
        <v>7.2666666666666666</v>
      </c>
      <c r="E22" s="54">
        <f>'8'!E51</f>
        <v>7.7</v>
      </c>
      <c r="F22" s="54">
        <f>'8'!F51</f>
        <v>15.866666666666667</v>
      </c>
      <c r="G22" s="76">
        <f>'8'!G50</f>
        <v>38.43333333333333</v>
      </c>
    </row>
    <row r="23" spans="2:12" ht="21" customHeight="1" x14ac:dyDescent="0.2">
      <c r="B23" s="7" t="s">
        <v>173</v>
      </c>
      <c r="C23" s="54">
        <f>'9'!C51</f>
        <v>8.09375</v>
      </c>
      <c r="D23" s="54">
        <f>'9'!D51</f>
        <v>7.6875</v>
      </c>
      <c r="E23" s="54">
        <f>'9'!E51</f>
        <v>7.59375</v>
      </c>
      <c r="F23" s="54">
        <f>'9'!F51</f>
        <v>15.3125</v>
      </c>
      <c r="G23" s="76">
        <f>'9'!G50</f>
        <v>38.6875</v>
      </c>
      <c r="H23" s="6"/>
    </row>
    <row r="24" spans="2:12" ht="21" customHeight="1" x14ac:dyDescent="0.2">
      <c r="B24" s="7"/>
      <c r="C24" s="54"/>
      <c r="D24" s="54"/>
      <c r="E24" s="54"/>
      <c r="F24" s="54"/>
      <c r="G24" s="76"/>
    </row>
    <row r="25" spans="2:12" ht="21" customHeight="1" x14ac:dyDescent="0.2">
      <c r="B25" s="34" t="s">
        <v>16</v>
      </c>
      <c r="C25" s="33"/>
      <c r="D25" s="33"/>
      <c r="E25" s="32"/>
      <c r="F25" s="32"/>
    </row>
    <row r="26" spans="2:12" ht="21" customHeight="1" x14ac:dyDescent="0.2">
      <c r="B26" s="4"/>
      <c r="D26" s="33"/>
      <c r="E26" s="32"/>
      <c r="F26" s="32"/>
      <c r="G26" s="38"/>
    </row>
    <row r="27" spans="2:12" ht="21" customHeight="1" x14ac:dyDescent="0.2">
      <c r="B27" s="4"/>
      <c r="D27" s="33"/>
      <c r="E27" s="32"/>
      <c r="F27" s="32"/>
      <c r="G27" s="34"/>
    </row>
    <row r="28" spans="2:12" ht="21" customHeight="1" x14ac:dyDescent="0.2">
      <c r="B28" s="4"/>
      <c r="D28" s="33"/>
      <c r="E28" s="32"/>
      <c r="F28" s="32"/>
    </row>
    <row r="29" spans="2:12" ht="16" x14ac:dyDescent="0.2">
      <c r="B29" s="1"/>
      <c r="C29" s="35"/>
      <c r="D29" s="35"/>
    </row>
    <row r="30" spans="2:12" ht="23" customHeight="1" x14ac:dyDescent="0.2">
      <c r="B30" s="1"/>
      <c r="C30" s="35"/>
      <c r="D30" s="35"/>
      <c r="E30" s="25"/>
      <c r="F30" s="25"/>
    </row>
    <row r="31" spans="2:12" ht="23" customHeight="1" x14ac:dyDescent="0.2">
      <c r="B31" s="41"/>
      <c r="C31" s="35"/>
      <c r="D31" s="35"/>
    </row>
    <row r="32" spans="2:12" ht="23" customHeight="1" x14ac:dyDescent="0.2">
      <c r="B32" s="4"/>
      <c r="C32" s="4"/>
    </row>
    <row r="33" spans="2:7" ht="23" customHeight="1" x14ac:dyDescent="0.2">
      <c r="B33" s="4"/>
      <c r="C33" s="20"/>
      <c r="D33" s="6"/>
      <c r="E33" s="6"/>
      <c r="F33" s="20"/>
      <c r="G33" s="20"/>
    </row>
    <row r="34" spans="2:7" ht="23" customHeight="1" x14ac:dyDescent="0.2">
      <c r="B34" s="20"/>
      <c r="C34" s="39"/>
      <c r="D34" s="39"/>
      <c r="E34" s="39"/>
      <c r="F34" s="39"/>
      <c r="G34" s="39"/>
    </row>
    <row r="35" spans="2:7" s="22" customFormat="1" ht="23" customHeight="1" x14ac:dyDescent="0.2">
      <c r="B35" s="20"/>
      <c r="C35" s="39"/>
      <c r="D35" s="39"/>
      <c r="E35" s="39"/>
      <c r="F35" s="39"/>
      <c r="G35" s="39"/>
    </row>
    <row r="36" spans="2:7" ht="23" customHeight="1" x14ac:dyDescent="0.2">
      <c r="B36" s="20"/>
      <c r="C36" s="39"/>
      <c r="D36" s="39"/>
      <c r="E36" s="39"/>
      <c r="F36" s="39"/>
      <c r="G36" s="39"/>
    </row>
    <row r="37" spans="2:7" ht="23" customHeight="1" x14ac:dyDescent="0.2">
      <c r="B37" s="20"/>
      <c r="C37" s="39"/>
      <c r="D37" s="39"/>
      <c r="E37" s="39"/>
      <c r="F37" s="39"/>
      <c r="G37" s="39"/>
    </row>
    <row r="38" spans="2:7" ht="23" customHeight="1" x14ac:dyDescent="0.2">
      <c r="B38" s="20"/>
      <c r="C38" s="39"/>
      <c r="D38" s="39"/>
      <c r="E38" s="39"/>
      <c r="F38" s="39"/>
      <c r="G38" s="48"/>
    </row>
    <row r="39" spans="2:7" ht="23" customHeight="1" x14ac:dyDescent="0.2">
      <c r="B39" s="20"/>
      <c r="C39" s="39"/>
      <c r="D39" s="39"/>
      <c r="E39" s="39"/>
      <c r="F39" s="39"/>
      <c r="G39" s="48"/>
    </row>
    <row r="40" spans="2:7" ht="23" customHeight="1" x14ac:dyDescent="0.2">
      <c r="B40" s="20"/>
      <c r="C40" s="39"/>
      <c r="D40" s="39"/>
      <c r="E40" s="39"/>
      <c r="F40" s="39"/>
      <c r="G40" s="48"/>
    </row>
    <row r="41" spans="2:7" ht="23" customHeight="1" x14ac:dyDescent="0.2">
      <c r="B41" s="20"/>
      <c r="C41" s="39"/>
      <c r="D41" s="39"/>
      <c r="E41" s="39"/>
      <c r="F41" s="39"/>
      <c r="G41" s="48"/>
    </row>
    <row r="42" spans="2:7" ht="23" customHeight="1" x14ac:dyDescent="0.2">
      <c r="B42" s="20"/>
      <c r="C42" s="39"/>
      <c r="D42" s="39"/>
      <c r="E42" s="39"/>
      <c r="F42" s="39"/>
      <c r="G42" s="48"/>
    </row>
    <row r="43" spans="2:7" ht="23" customHeight="1" x14ac:dyDescent="0.2">
      <c r="B43" s="20"/>
      <c r="C43" s="39"/>
      <c r="D43" s="39"/>
      <c r="E43" s="39"/>
      <c r="F43" s="39"/>
      <c r="G43" s="58"/>
    </row>
    <row r="44" spans="2:7" ht="16" x14ac:dyDescent="0.2">
      <c r="B44" s="20"/>
      <c r="C44" s="39"/>
      <c r="D44" s="39"/>
      <c r="E44" s="39"/>
      <c r="F44" s="39"/>
    </row>
    <row r="45" spans="2:7" ht="16" x14ac:dyDescent="0.2">
      <c r="C45" s="39"/>
    </row>
    <row r="46" spans="2:7" ht="18.5" customHeight="1" x14ac:dyDescent="0.2">
      <c r="C46" s="39"/>
    </row>
    <row r="47" spans="2:7" ht="18.5" customHeight="1" x14ac:dyDescent="0.2">
      <c r="B47" s="34"/>
      <c r="C47" s="39"/>
      <c r="D47" s="32"/>
      <c r="E47" s="32"/>
      <c r="F47" s="32"/>
      <c r="G47" s="34"/>
    </row>
    <row r="48" spans="2:7" ht="16" x14ac:dyDescent="0.2">
      <c r="C48" s="39"/>
    </row>
    <row r="61" spans="3:7" x14ac:dyDescent="0.2">
      <c r="C61" s="37"/>
      <c r="D61" s="37"/>
      <c r="E61" s="37"/>
      <c r="F61" s="37"/>
      <c r="G61" s="36"/>
    </row>
    <row r="62" spans="3:7" ht="23.5" customHeight="1" x14ac:dyDescent="0.2"/>
    <row r="63" spans="3:7" ht="23.5" customHeight="1" x14ac:dyDescent="0.2"/>
    <row r="64" spans="3:7" ht="33.5" customHeight="1" x14ac:dyDescent="0.2"/>
    <row r="67" spans="2:7" ht="17" customHeight="1" x14ac:dyDescent="0.2"/>
    <row r="68" spans="2:7" ht="15.5" customHeight="1" x14ac:dyDescent="0.2"/>
    <row r="78" spans="2:7" x14ac:dyDescent="0.2">
      <c r="B78" s="38"/>
      <c r="C78" s="37"/>
      <c r="D78" s="37"/>
      <c r="E78" s="37"/>
      <c r="F78" s="37"/>
      <c r="G78" s="36"/>
    </row>
    <row r="81" spans="2:7" ht="18.5" customHeight="1" x14ac:dyDescent="0.2"/>
    <row r="82" spans="2:7" x14ac:dyDescent="0.2">
      <c r="B82" s="38"/>
    </row>
    <row r="91" spans="2:7" ht="23.5" customHeight="1" x14ac:dyDescent="0.2"/>
    <row r="92" spans="2:7" ht="23.5" customHeight="1" x14ac:dyDescent="0.2"/>
    <row r="93" spans="2:7" ht="23.5" customHeight="1" x14ac:dyDescent="0.2"/>
    <row r="94" spans="2:7" ht="23.5" customHeight="1" x14ac:dyDescent="0.2"/>
    <row r="95" spans="2:7" ht="23.5" customHeight="1" x14ac:dyDescent="0.2">
      <c r="B95" s="38"/>
      <c r="C95" s="37"/>
      <c r="D95" s="37"/>
      <c r="E95" s="37"/>
      <c r="F95" s="37"/>
      <c r="G95" s="36"/>
    </row>
    <row r="96" spans="2:7" ht="26" customHeight="1" x14ac:dyDescent="0.2"/>
    <row r="97" spans="2:2" ht="14.5" customHeight="1" x14ac:dyDescent="0.2">
      <c r="B97" s="38"/>
    </row>
    <row r="98" spans="2:2" x14ac:dyDescent="0.2">
      <c r="B98" s="34"/>
    </row>
  </sheetData>
  <phoneticPr fontId="19" type="noConversion"/>
  <conditionalFormatting sqref="G10:G12">
    <cfRule type="cellIs" dxfId="82" priority="1" operator="lessThan">
      <formula>1</formula>
    </cfRule>
    <cfRule type="cellIs" dxfId="81" priority="2" operator="lessThan">
      <formula>1</formula>
    </cfRule>
  </conditionalFormatting>
  <pageMargins left="3.937007874015748E-2" right="3.937007874015748E-2" top="0.74803149606299213" bottom="0.74803149606299213" header="0.31496062992125984" footer="0.31496062992125984"/>
  <pageSetup paperSize="9" orientation="portrait" r:id="rId1"/>
  <ignoredErrors>
    <ignoredError sqref="G11:G13 G15:G16" calculatedColumn="1"/>
  </ignoredErrors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5"/>
  <sheetViews>
    <sheetView tabSelected="1" zoomScale="125" zoomScaleNormal="60" workbookViewId="0">
      <selection activeCell="G76" sqref="G76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1" spans="1:5" x14ac:dyDescent="0.2">
      <c r="A1" s="65"/>
      <c r="B1" s="65"/>
      <c r="C1" s="65"/>
      <c r="D1" s="65"/>
      <c r="E1" s="65"/>
    </row>
    <row r="2" spans="1:5" x14ac:dyDescent="0.2">
      <c r="A2" s="65"/>
      <c r="B2" s="65"/>
      <c r="C2" s="65"/>
      <c r="D2" s="65"/>
      <c r="E2" s="65"/>
    </row>
    <row r="3" spans="1:5" x14ac:dyDescent="0.2">
      <c r="A3" s="65"/>
      <c r="B3" s="65"/>
      <c r="C3" s="65"/>
      <c r="D3" s="65"/>
      <c r="E3" s="65"/>
    </row>
    <row r="4" spans="1:5" x14ac:dyDescent="0.2">
      <c r="A4" s="65"/>
      <c r="B4" s="65"/>
      <c r="C4" s="65"/>
      <c r="D4" s="65"/>
      <c r="E4" s="65"/>
    </row>
    <row r="5" spans="1:5" x14ac:dyDescent="0.2">
      <c r="A5" s="65"/>
      <c r="B5" s="65"/>
      <c r="C5" s="65"/>
      <c r="D5" s="65"/>
      <c r="E5" s="65"/>
    </row>
    <row r="6" spans="1:5" ht="21" x14ac:dyDescent="0.25">
      <c r="A6" s="65"/>
      <c r="B6" s="64" t="s">
        <v>51</v>
      </c>
      <c r="C6" s="67" t="s">
        <v>94</v>
      </c>
      <c r="D6" s="66"/>
      <c r="E6" s="65"/>
    </row>
    <row r="7" spans="1:5" ht="21" x14ac:dyDescent="0.25">
      <c r="A7" s="65"/>
      <c r="B7" s="64" t="s">
        <v>52</v>
      </c>
      <c r="C7" s="67" t="s">
        <v>171</v>
      </c>
      <c r="D7" s="66"/>
      <c r="E7" s="67"/>
    </row>
    <row r="8" spans="1:5" ht="21" x14ac:dyDescent="0.25">
      <c r="A8" s="65"/>
      <c r="B8" s="64" t="s">
        <v>53</v>
      </c>
      <c r="C8" s="67" t="s">
        <v>171</v>
      </c>
      <c r="D8" s="66"/>
      <c r="E8" s="67"/>
    </row>
    <row r="9" spans="1:5" ht="21" x14ac:dyDescent="0.25">
      <c r="A9" s="65"/>
      <c r="B9" s="64" t="s">
        <v>54</v>
      </c>
      <c r="C9" s="67" t="s">
        <v>122</v>
      </c>
      <c r="D9" s="66"/>
      <c r="E9" s="67"/>
    </row>
    <row r="10" spans="1:5" ht="21" x14ac:dyDescent="0.25">
      <c r="A10" s="65"/>
      <c r="B10" s="64" t="s">
        <v>55</v>
      </c>
      <c r="C10" s="67" t="s">
        <v>122</v>
      </c>
      <c r="D10" s="66"/>
      <c r="E10" s="67"/>
    </row>
    <row r="11" spans="1:5" ht="21" x14ac:dyDescent="0.25">
      <c r="A11" s="65"/>
      <c r="B11" s="64" t="s">
        <v>56</v>
      </c>
      <c r="C11" s="67" t="s">
        <v>122</v>
      </c>
      <c r="D11" s="68"/>
      <c r="E11" s="67"/>
    </row>
    <row r="12" spans="1:5" ht="21" x14ac:dyDescent="0.25">
      <c r="A12" s="65"/>
      <c r="B12" s="64" t="s">
        <v>57</v>
      </c>
      <c r="C12" s="67" t="s">
        <v>122</v>
      </c>
      <c r="D12" s="66"/>
      <c r="E12" s="67"/>
    </row>
    <row r="13" spans="1:5" ht="21" x14ac:dyDescent="0.25">
      <c r="A13" s="65"/>
      <c r="B13" s="64" t="s">
        <v>58</v>
      </c>
      <c r="C13" s="67" t="s">
        <v>122</v>
      </c>
      <c r="D13" s="66"/>
      <c r="E13" s="67"/>
    </row>
    <row r="14" spans="1:5" ht="21" x14ac:dyDescent="0.25">
      <c r="A14" s="65"/>
      <c r="B14" s="64" t="s">
        <v>59</v>
      </c>
      <c r="C14" s="67" t="s">
        <v>122</v>
      </c>
      <c r="D14" s="66"/>
      <c r="E14" s="67"/>
    </row>
    <row r="15" spans="1:5" ht="21" x14ac:dyDescent="0.25">
      <c r="A15" s="65"/>
      <c r="B15" s="64" t="s">
        <v>60</v>
      </c>
      <c r="C15" s="67" t="s">
        <v>122</v>
      </c>
      <c r="D15" s="66"/>
      <c r="E15" s="67"/>
    </row>
    <row r="16" spans="1:5" ht="21" x14ac:dyDescent="0.25">
      <c r="A16" s="65"/>
      <c r="B16" s="64" t="s">
        <v>61</v>
      </c>
      <c r="C16" s="67" t="s">
        <v>122</v>
      </c>
      <c r="D16" s="66"/>
      <c r="E16" s="67"/>
    </row>
    <row r="17" spans="1:7" ht="21" x14ac:dyDescent="0.25">
      <c r="A17" s="65"/>
      <c r="B17" s="64" t="s">
        <v>62</v>
      </c>
      <c r="C17" s="67" t="s">
        <v>122</v>
      </c>
      <c r="D17" s="66"/>
      <c r="E17" s="67"/>
    </row>
    <row r="18" spans="1:7" ht="21" x14ac:dyDescent="0.25">
      <c r="A18" s="65"/>
      <c r="B18" s="64" t="s">
        <v>63</v>
      </c>
      <c r="C18" s="67" t="s">
        <v>122</v>
      </c>
      <c r="D18" s="66" t="s">
        <v>64</v>
      </c>
      <c r="E18" s="67"/>
    </row>
    <row r="19" spans="1:7" ht="21" x14ac:dyDescent="0.25">
      <c r="A19" s="65"/>
      <c r="B19" s="64" t="s">
        <v>65</v>
      </c>
      <c r="C19" s="64" t="s">
        <v>122</v>
      </c>
      <c r="D19" s="66"/>
      <c r="E19" s="67"/>
    </row>
    <row r="20" spans="1:7" ht="21" x14ac:dyDescent="0.25">
      <c r="A20" s="65"/>
      <c r="B20" s="64" t="s">
        <v>66</v>
      </c>
      <c r="C20" s="64" t="s">
        <v>122</v>
      </c>
      <c r="D20" s="66"/>
      <c r="E20" s="67"/>
    </row>
    <row r="21" spans="1:7" ht="21" x14ac:dyDescent="0.25">
      <c r="A21" s="65"/>
      <c r="B21" s="64" t="s">
        <v>67</v>
      </c>
      <c r="C21" s="67" t="s">
        <v>172</v>
      </c>
      <c r="D21" s="66"/>
      <c r="E21" s="67"/>
    </row>
    <row r="22" spans="1:7" ht="21" x14ac:dyDescent="0.25">
      <c r="A22" s="65"/>
      <c r="B22" s="64" t="s">
        <v>68</v>
      </c>
      <c r="C22" s="67" t="s">
        <v>122</v>
      </c>
      <c r="D22" s="66"/>
      <c r="E22" s="67"/>
    </row>
    <row r="23" spans="1:7" s="5" customFormat="1" ht="27" customHeight="1" x14ac:dyDescent="0.25">
      <c r="A23" s="69"/>
      <c r="B23" s="64" t="s">
        <v>69</v>
      </c>
      <c r="C23" s="81">
        <v>45789</v>
      </c>
      <c r="D23" s="66"/>
      <c r="E23" s="67"/>
      <c r="F23" s="3"/>
      <c r="G23" s="4"/>
    </row>
    <row r="24" spans="1:7" s="5" customFormat="1" ht="27" customHeight="1" x14ac:dyDescent="0.25">
      <c r="A24" s="69"/>
      <c r="B24" s="64"/>
      <c r="C24" s="67"/>
      <c r="D24" s="67"/>
      <c r="E24" s="67"/>
      <c r="F24" s="3"/>
      <c r="G24" s="4"/>
    </row>
    <row r="25" spans="1:7" s="5" customFormat="1" ht="13.5" customHeight="1" x14ac:dyDescent="0.25">
      <c r="B25" s="2"/>
      <c r="C25" s="3"/>
      <c r="D25" s="3"/>
      <c r="E25" s="3"/>
      <c r="F25" s="3"/>
      <c r="G25" s="4"/>
    </row>
    <row r="26" spans="1:7" s="5" customFormat="1" ht="21" x14ac:dyDescent="0.25">
      <c r="B26" s="2" t="s">
        <v>18</v>
      </c>
      <c r="C26" s="45">
        <v>16</v>
      </c>
      <c r="D26" s="3"/>
      <c r="E26" s="3"/>
      <c r="F26" s="3"/>
      <c r="G26" s="4"/>
    </row>
    <row r="27" spans="1:7" x14ac:dyDescent="0.2">
      <c r="B27" s="6"/>
    </row>
    <row r="28" spans="1:7" x14ac:dyDescent="0.2">
      <c r="B28" s="7" t="s">
        <v>12</v>
      </c>
      <c r="C28" s="7" t="s">
        <v>45</v>
      </c>
      <c r="D28" s="7" t="s">
        <v>46</v>
      </c>
      <c r="E28" s="46" t="s">
        <v>47</v>
      </c>
      <c r="F28" s="7" t="s">
        <v>48</v>
      </c>
      <c r="G28" s="40" t="s">
        <v>13</v>
      </c>
    </row>
    <row r="29" spans="1:7" x14ac:dyDescent="0.2">
      <c r="B29" s="8"/>
      <c r="C29" s="9" t="s">
        <v>0</v>
      </c>
      <c r="D29" s="9" t="s">
        <v>1</v>
      </c>
      <c r="E29" s="9" t="s">
        <v>43</v>
      </c>
      <c r="F29" s="9" t="s">
        <v>25</v>
      </c>
      <c r="G29" s="51" t="s">
        <v>35</v>
      </c>
    </row>
    <row r="30" spans="1:7" x14ac:dyDescent="0.2">
      <c r="B30" s="8"/>
      <c r="C30" s="9" t="s">
        <v>41</v>
      </c>
      <c r="D30" s="9" t="s">
        <v>41</v>
      </c>
      <c r="E30" s="9"/>
      <c r="F30" s="9" t="s">
        <v>42</v>
      </c>
      <c r="G30" s="51" t="s">
        <v>40</v>
      </c>
    </row>
    <row r="31" spans="1:7" x14ac:dyDescent="0.2">
      <c r="B31" s="8"/>
      <c r="C31" s="9"/>
      <c r="D31" s="9"/>
      <c r="E31" s="9"/>
      <c r="F31" s="9"/>
      <c r="G31" s="51" t="s">
        <v>39</v>
      </c>
    </row>
    <row r="32" spans="1:7" x14ac:dyDescent="0.2">
      <c r="B32" s="10"/>
      <c r="C32" s="11"/>
      <c r="D32" s="11"/>
      <c r="E32" s="11"/>
      <c r="F32" s="11"/>
      <c r="G32" s="52" t="s">
        <v>36</v>
      </c>
    </row>
    <row r="33" spans="2:7" x14ac:dyDescent="0.2">
      <c r="B33" s="11" t="s">
        <v>2</v>
      </c>
      <c r="C33" s="56">
        <v>9</v>
      </c>
      <c r="D33" s="57">
        <v>7</v>
      </c>
      <c r="E33" s="57">
        <v>8</v>
      </c>
      <c r="F33" s="57">
        <v>9</v>
      </c>
      <c r="G33" s="53"/>
    </row>
    <row r="34" spans="2:7" x14ac:dyDescent="0.2">
      <c r="B34" s="9" t="s">
        <v>96</v>
      </c>
      <c r="C34" s="56">
        <v>9.5</v>
      </c>
      <c r="D34" s="57">
        <v>8</v>
      </c>
      <c r="E34" s="57">
        <v>8</v>
      </c>
      <c r="F34" s="57">
        <v>8</v>
      </c>
      <c r="G34" s="13"/>
    </row>
    <row r="35" spans="2:7" x14ac:dyDescent="0.2">
      <c r="B35" s="9" t="s">
        <v>3</v>
      </c>
      <c r="C35" s="57">
        <v>7.5</v>
      </c>
      <c r="D35" s="57">
        <v>7</v>
      </c>
      <c r="E35" s="57">
        <v>7</v>
      </c>
      <c r="F35" s="57">
        <v>7</v>
      </c>
      <c r="G35" s="13"/>
    </row>
    <row r="36" spans="2:7" x14ac:dyDescent="0.2">
      <c r="B36" s="9" t="s">
        <v>4</v>
      </c>
      <c r="C36" s="57">
        <v>8</v>
      </c>
      <c r="D36" s="57">
        <v>7</v>
      </c>
      <c r="E36" s="57">
        <v>7.5</v>
      </c>
      <c r="F36" s="57">
        <v>7</v>
      </c>
      <c r="G36" s="13"/>
    </row>
    <row r="37" spans="2:7" x14ac:dyDescent="0.2">
      <c r="B37" s="9" t="s">
        <v>5</v>
      </c>
      <c r="C37" s="57">
        <v>9</v>
      </c>
      <c r="D37" s="57">
        <v>8</v>
      </c>
      <c r="E37" s="57">
        <v>7</v>
      </c>
      <c r="F37" s="57">
        <v>8</v>
      </c>
      <c r="G37" s="13"/>
    </row>
    <row r="38" spans="2:7" x14ac:dyDescent="0.2">
      <c r="B38" s="9" t="s">
        <v>6</v>
      </c>
      <c r="C38" s="57">
        <v>8</v>
      </c>
      <c r="D38" s="57">
        <v>7</v>
      </c>
      <c r="E38" s="57">
        <v>8</v>
      </c>
      <c r="F38" s="57">
        <v>8</v>
      </c>
      <c r="G38" s="13"/>
    </row>
    <row r="39" spans="2:7" x14ac:dyDescent="0.2">
      <c r="B39" s="9" t="s">
        <v>7</v>
      </c>
      <c r="C39" s="57">
        <v>9</v>
      </c>
      <c r="D39" s="57">
        <v>9</v>
      </c>
      <c r="E39" s="57">
        <v>7</v>
      </c>
      <c r="F39" s="57">
        <v>8</v>
      </c>
      <c r="G39" s="13"/>
    </row>
    <row r="40" spans="2:7" x14ac:dyDescent="0.2">
      <c r="B40" s="9" t="s">
        <v>8</v>
      </c>
      <c r="C40" s="57">
        <v>9</v>
      </c>
      <c r="D40" s="57">
        <v>7</v>
      </c>
      <c r="E40" s="57">
        <v>7</v>
      </c>
      <c r="F40" s="57">
        <v>7</v>
      </c>
      <c r="G40" s="13"/>
    </row>
    <row r="41" spans="2:7" x14ac:dyDescent="0.2">
      <c r="B41" s="9" t="s">
        <v>9</v>
      </c>
      <c r="C41" s="57">
        <v>9</v>
      </c>
      <c r="D41" s="57">
        <v>7</v>
      </c>
      <c r="E41" s="57">
        <v>7</v>
      </c>
      <c r="F41" s="57">
        <v>7</v>
      </c>
      <c r="G41" s="13"/>
    </row>
    <row r="42" spans="2:7" x14ac:dyDescent="0.2">
      <c r="B42" s="9" t="s">
        <v>10</v>
      </c>
      <c r="C42" s="57">
        <v>8</v>
      </c>
      <c r="D42" s="57">
        <v>7.5</v>
      </c>
      <c r="E42" s="57">
        <v>8</v>
      </c>
      <c r="F42" s="57">
        <v>7.5</v>
      </c>
      <c r="G42" s="13"/>
    </row>
    <row r="43" spans="2:7" x14ac:dyDescent="0.2">
      <c r="B43" s="9" t="s">
        <v>11</v>
      </c>
      <c r="C43" s="57">
        <v>10</v>
      </c>
      <c r="D43" s="57">
        <v>8.5</v>
      </c>
      <c r="E43" s="57">
        <v>9</v>
      </c>
      <c r="F43" s="57">
        <v>10</v>
      </c>
      <c r="G43" s="13"/>
    </row>
    <row r="44" spans="2:7" x14ac:dyDescent="0.2">
      <c r="B44" s="9" t="s">
        <v>26</v>
      </c>
      <c r="C44" s="57">
        <v>10</v>
      </c>
      <c r="D44" s="57">
        <v>9</v>
      </c>
      <c r="E44" s="57">
        <v>9</v>
      </c>
      <c r="F44" s="57">
        <v>9</v>
      </c>
      <c r="G44" s="13"/>
    </row>
    <row r="45" spans="2:7" x14ac:dyDescent="0.2">
      <c r="B45" s="9" t="s">
        <v>27</v>
      </c>
      <c r="C45" s="57">
        <v>8</v>
      </c>
      <c r="D45" s="57">
        <v>7</v>
      </c>
      <c r="E45" s="57">
        <v>7</v>
      </c>
      <c r="F45" s="57">
        <v>4</v>
      </c>
      <c r="G45" s="13"/>
    </row>
    <row r="46" spans="2:7" x14ac:dyDescent="0.2">
      <c r="B46" s="9" t="s">
        <v>28</v>
      </c>
      <c r="C46" s="57">
        <v>7</v>
      </c>
      <c r="D46" s="57">
        <v>8</v>
      </c>
      <c r="E46" s="57">
        <v>7</v>
      </c>
      <c r="F46" s="57">
        <v>8</v>
      </c>
      <c r="G46" s="13"/>
    </row>
    <row r="47" spans="2:7" x14ac:dyDescent="0.2">
      <c r="B47" s="9" t="s">
        <v>29</v>
      </c>
      <c r="C47" s="57">
        <v>8</v>
      </c>
      <c r="D47" s="57">
        <v>7</v>
      </c>
      <c r="E47" s="57">
        <v>6</v>
      </c>
      <c r="F47" s="57">
        <v>6</v>
      </c>
      <c r="G47" s="13"/>
    </row>
    <row r="48" spans="2:7" x14ac:dyDescent="0.2">
      <c r="B48" s="9" t="s">
        <v>37</v>
      </c>
      <c r="C48" s="57"/>
      <c r="D48" s="57"/>
      <c r="E48" s="57"/>
      <c r="F48" s="57"/>
      <c r="G48" s="13"/>
    </row>
    <row r="49" spans="2:7" x14ac:dyDescent="0.2">
      <c r="B49" s="9" t="s">
        <v>38</v>
      </c>
      <c r="C49" s="57">
        <v>9.5</v>
      </c>
      <c r="D49" s="57">
        <v>9</v>
      </c>
      <c r="E49" s="57">
        <v>9</v>
      </c>
      <c r="F49" s="57">
        <v>9</v>
      </c>
      <c r="G49" s="13"/>
    </row>
    <row r="50" spans="2:7" x14ac:dyDescent="0.2">
      <c r="B50" s="9" t="s">
        <v>15</v>
      </c>
      <c r="C50" s="13">
        <f>SUM(C34:C49)</f>
        <v>129.5</v>
      </c>
      <c r="D50" s="13">
        <f>SUM(D33:D49)</f>
        <v>123</v>
      </c>
      <c r="E50" s="13">
        <f>SUM(E33:E49)</f>
        <v>121.5</v>
      </c>
      <c r="F50" s="13">
        <f>SUM(F33:F49)*2</f>
        <v>245</v>
      </c>
      <c r="G50" s="15">
        <f>SUM(C50:F50)/C26</f>
        <v>38.6875</v>
      </c>
    </row>
    <row r="51" spans="2:7" x14ac:dyDescent="0.2">
      <c r="B51" s="14" t="s">
        <v>14</v>
      </c>
      <c r="C51" s="15">
        <f>C50/C26</f>
        <v>8.09375</v>
      </c>
      <c r="D51" s="15">
        <f>D50/C26</f>
        <v>7.6875</v>
      </c>
      <c r="E51" s="15">
        <f>E50/C26</f>
        <v>7.59375</v>
      </c>
      <c r="F51" s="15">
        <f>F50/C26</f>
        <v>15.3125</v>
      </c>
      <c r="G51" s="55">
        <f>SUM(C51:F51)</f>
        <v>38.6875</v>
      </c>
    </row>
    <row r="53" spans="2:7" x14ac:dyDescent="0.2">
      <c r="B53" s="65"/>
      <c r="C53" s="65"/>
      <c r="D53" s="65"/>
      <c r="E53" s="65"/>
      <c r="F53" s="65"/>
      <c r="G53" s="65"/>
    </row>
    <row r="54" spans="2:7" x14ac:dyDescent="0.2">
      <c r="B54" s="65"/>
      <c r="C54" s="65"/>
      <c r="D54" s="65"/>
      <c r="E54" s="65"/>
      <c r="F54" s="65"/>
      <c r="G54" s="65"/>
    </row>
    <row r="55" spans="2:7" ht="21" x14ac:dyDescent="0.25">
      <c r="B55" s="64" t="s">
        <v>87</v>
      </c>
      <c r="C55" s="64"/>
      <c r="D55" s="65"/>
      <c r="E55" s="65"/>
      <c r="F55" s="65"/>
      <c r="G55" s="64" t="s">
        <v>82</v>
      </c>
    </row>
    <row r="56" spans="2:7" ht="21" x14ac:dyDescent="0.25">
      <c r="B56" s="64" t="s">
        <v>80</v>
      </c>
      <c r="C56" s="66"/>
      <c r="D56" s="67"/>
      <c r="E56" s="67"/>
      <c r="F56" s="67"/>
      <c r="G56" s="64" t="s">
        <v>83</v>
      </c>
    </row>
    <row r="57" spans="2:7" ht="21" x14ac:dyDescent="0.25">
      <c r="B57" s="64" t="s">
        <v>79</v>
      </c>
      <c r="C57" s="67"/>
      <c r="D57" s="67"/>
      <c r="E57" s="67"/>
      <c r="F57" s="67"/>
      <c r="G57" s="67" t="s">
        <v>270</v>
      </c>
    </row>
    <row r="58" spans="2:7" ht="21" x14ac:dyDescent="0.25">
      <c r="B58" s="64" t="s">
        <v>72</v>
      </c>
      <c r="C58" s="66"/>
      <c r="D58" s="67"/>
      <c r="E58" s="67"/>
      <c r="F58" s="67"/>
      <c r="G58" s="67" t="s">
        <v>278</v>
      </c>
    </row>
    <row r="59" spans="2:7" ht="21" x14ac:dyDescent="0.25">
      <c r="B59" s="64" t="s">
        <v>89</v>
      </c>
      <c r="C59" s="67"/>
      <c r="D59" s="67"/>
      <c r="E59" s="67"/>
      <c r="F59" s="67"/>
      <c r="G59" s="67" t="s">
        <v>279</v>
      </c>
    </row>
    <row r="60" spans="2:7" ht="21" x14ac:dyDescent="0.25">
      <c r="B60" s="64" t="s">
        <v>88</v>
      </c>
      <c r="C60" s="67"/>
      <c r="D60" s="67"/>
      <c r="E60" s="67"/>
      <c r="F60" s="67"/>
      <c r="G60" s="64" t="s">
        <v>84</v>
      </c>
    </row>
    <row r="61" spans="2:7" ht="21" x14ac:dyDescent="0.25">
      <c r="B61" s="64" t="s">
        <v>90</v>
      </c>
      <c r="C61" s="67"/>
      <c r="D61" s="67"/>
      <c r="E61" s="67"/>
      <c r="F61" s="67"/>
      <c r="G61" s="67" t="s">
        <v>273</v>
      </c>
    </row>
    <row r="62" spans="2:7" ht="21" x14ac:dyDescent="0.25">
      <c r="B62" s="64" t="s">
        <v>75</v>
      </c>
      <c r="C62" s="67"/>
      <c r="D62" s="67"/>
      <c r="E62" s="67"/>
      <c r="F62" s="67"/>
      <c r="G62" s="67" t="s">
        <v>280</v>
      </c>
    </row>
    <row r="63" spans="2:7" ht="21" x14ac:dyDescent="0.25">
      <c r="B63" s="64" t="s">
        <v>76</v>
      </c>
      <c r="C63" s="67"/>
      <c r="D63" s="67"/>
      <c r="E63" s="67"/>
      <c r="F63" s="67"/>
      <c r="G63" s="64" t="s">
        <v>85</v>
      </c>
    </row>
    <row r="64" spans="2:7" ht="21" x14ac:dyDescent="0.25">
      <c r="B64" s="64" t="s">
        <v>77</v>
      </c>
      <c r="C64" s="67"/>
      <c r="D64" s="67"/>
      <c r="E64" s="67"/>
      <c r="F64" s="67"/>
      <c r="G64" s="67" t="s">
        <v>272</v>
      </c>
    </row>
    <row r="65" spans="2:7" ht="21" x14ac:dyDescent="0.25">
      <c r="B65" s="64" t="s">
        <v>78</v>
      </c>
      <c r="C65" s="67"/>
      <c r="D65" s="67"/>
      <c r="E65" s="67"/>
      <c r="F65" s="67"/>
      <c r="G65" s="67" t="s">
        <v>274</v>
      </c>
    </row>
    <row r="66" spans="2:7" ht="21" x14ac:dyDescent="0.25">
      <c r="B66" s="64" t="s">
        <v>73</v>
      </c>
      <c r="C66" s="67"/>
      <c r="D66" s="67"/>
      <c r="E66" s="67"/>
      <c r="F66" s="67"/>
      <c r="G66" s="64" t="s">
        <v>86</v>
      </c>
    </row>
    <row r="67" spans="2:7" ht="21" x14ac:dyDescent="0.25">
      <c r="B67" s="64" t="s">
        <v>74</v>
      </c>
      <c r="C67" s="67"/>
      <c r="D67" s="67"/>
      <c r="E67" s="67"/>
      <c r="F67" s="67"/>
      <c r="G67" s="67" t="s">
        <v>271</v>
      </c>
    </row>
    <row r="68" spans="2:7" ht="21" x14ac:dyDescent="0.25">
      <c r="B68" s="64"/>
      <c r="C68" s="67"/>
      <c r="D68" s="67"/>
      <c r="E68" s="67"/>
      <c r="F68" s="67"/>
      <c r="G68" s="67" t="s">
        <v>277</v>
      </c>
    </row>
    <row r="69" spans="2:7" ht="21" x14ac:dyDescent="0.25">
      <c r="B69" s="64" t="s">
        <v>81</v>
      </c>
      <c r="C69" s="67"/>
      <c r="D69" s="67"/>
      <c r="E69" s="67"/>
      <c r="F69" s="67"/>
      <c r="G69" s="67" t="s">
        <v>276</v>
      </c>
    </row>
    <row r="70" spans="2:7" ht="21" x14ac:dyDescent="0.25">
      <c r="B70" s="67"/>
      <c r="C70" s="67"/>
      <c r="D70" s="67"/>
      <c r="E70" s="67"/>
      <c r="F70" s="67"/>
      <c r="G70" s="67" t="s">
        <v>275</v>
      </c>
    </row>
    <row r="71" spans="2:7" ht="18.5" customHeight="1" x14ac:dyDescent="0.25">
      <c r="B71" s="67"/>
      <c r="C71" s="67"/>
      <c r="D71" s="67"/>
      <c r="E71" s="67"/>
      <c r="F71" s="67"/>
      <c r="G71" s="67" t="s">
        <v>281</v>
      </c>
    </row>
    <row r="72" spans="2:7" ht="18.5" customHeight="1" x14ac:dyDescent="0.25">
      <c r="G72" s="3" t="s">
        <v>282</v>
      </c>
    </row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22"/>
      <c r="D83" s="22"/>
      <c r="E83" s="22"/>
      <c r="F83" s="22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4"/>
      <c r="D85" s="4"/>
      <c r="E85" s="4"/>
      <c r="F85" s="4"/>
      <c r="G85" s="4"/>
    </row>
    <row r="86" spans="2:7" x14ac:dyDescent="0.2">
      <c r="B86" s="4"/>
      <c r="C86" s="21"/>
      <c r="D86" s="21"/>
      <c r="E86" s="21"/>
      <c r="F86" s="21"/>
      <c r="G86" s="21"/>
    </row>
    <row r="87" spans="2:7" x14ac:dyDescent="0.2">
      <c r="B87" s="4"/>
      <c r="C87" s="4"/>
      <c r="D87" s="4"/>
      <c r="E87" s="4"/>
      <c r="F87" s="4"/>
      <c r="G87" s="4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23.5" customHeight="1" x14ac:dyDescent="0.2">
      <c r="B89" s="16"/>
      <c r="C89" s="16"/>
      <c r="D89" s="16"/>
      <c r="E89" s="16"/>
      <c r="F89" s="16"/>
      <c r="G89" s="16"/>
    </row>
    <row r="90" spans="2:7" ht="33.5" customHeight="1" x14ac:dyDescent="0.2">
      <c r="B90" s="16"/>
      <c r="C90" s="16"/>
      <c r="D90" s="16"/>
      <c r="E90" s="16"/>
      <c r="F90" s="16"/>
      <c r="G90" s="16"/>
    </row>
    <row r="91" spans="2:7" x14ac:dyDescent="0.2">
      <c r="B91" s="6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4"/>
      <c r="D93" s="4"/>
      <c r="E93" s="4"/>
      <c r="F93" s="4"/>
      <c r="G93" s="4"/>
    </row>
    <row r="94" spans="2:7" x14ac:dyDescent="0.2">
      <c r="B94" s="4"/>
      <c r="C94" s="23"/>
      <c r="D94" s="23"/>
      <c r="E94" s="23"/>
      <c r="F94" s="23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23"/>
      <c r="D99" s="23"/>
      <c r="E99" s="23"/>
      <c r="F99" s="23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21"/>
      <c r="D104" s="21"/>
      <c r="E104" s="21"/>
      <c r="F104" s="21"/>
      <c r="G104" s="21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6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23"/>
      <c r="D116" s="23"/>
      <c r="E116" s="23"/>
      <c r="F116" s="23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21"/>
      <c r="D121" s="4"/>
      <c r="E121" s="21"/>
      <c r="F121" s="21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</sheetData>
  <conditionalFormatting sqref="C26">
    <cfRule type="cellIs" dxfId="8" priority="8" operator="lessThan">
      <formula>1</formula>
    </cfRule>
    <cfRule type="cellIs" dxfId="7" priority="9" operator="lessThan">
      <formula>1</formula>
    </cfRule>
  </conditionalFormatting>
  <conditionalFormatting sqref="C33:C34">
    <cfRule type="cellIs" dxfId="6" priority="13" operator="greaterThan">
      <formula>10</formula>
    </cfRule>
  </conditionalFormatting>
  <conditionalFormatting sqref="C33:F49">
    <cfRule type="cellIs" dxfId="5" priority="7" operator="lessThan">
      <formula>1</formula>
    </cfRule>
    <cfRule type="cellIs" dxfId="4" priority="10" operator="lessThan">
      <formula>1</formula>
    </cfRule>
    <cfRule type="cellIs" dxfId="3" priority="11" operator="lessThan">
      <formula>1</formula>
    </cfRule>
    <cfRule type="cellIs" dxfId="2" priority="12" operator="greaterThan">
      <formula>10</formula>
    </cfRule>
  </conditionalFormatting>
  <conditionalFormatting sqref="G29:G31">
    <cfRule type="cellIs" dxfId="1" priority="1" operator="lessThan">
      <formula>1</formula>
    </cfRule>
    <cfRule type="cellIs" dxfId="0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35"/>
  <sheetViews>
    <sheetView topLeftCell="A35" zoomScale="108" zoomScaleNormal="60" workbookViewId="0">
      <selection activeCell="G66" sqref="G66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5" spans="2:6" ht="21" x14ac:dyDescent="0.25">
      <c r="B5" s="2" t="s">
        <v>51</v>
      </c>
      <c r="C5" s="3" t="s">
        <v>23</v>
      </c>
      <c r="D5" s="59"/>
      <c r="E5" s="62"/>
      <c r="F5" s="62"/>
    </row>
    <row r="6" spans="2:6" ht="21" x14ac:dyDescent="0.25">
      <c r="B6" s="2" t="s">
        <v>52</v>
      </c>
      <c r="C6" s="3" t="s">
        <v>105</v>
      </c>
      <c r="D6" s="71"/>
      <c r="E6" s="3"/>
      <c r="F6" s="3"/>
    </row>
    <row r="7" spans="2:6" ht="21" x14ac:dyDescent="0.25">
      <c r="B7" s="2" t="s">
        <v>53</v>
      </c>
      <c r="C7" s="3" t="s">
        <v>110</v>
      </c>
      <c r="D7" s="59"/>
      <c r="E7" s="3"/>
      <c r="F7" s="3"/>
    </row>
    <row r="8" spans="2:6" ht="21" x14ac:dyDescent="0.25">
      <c r="B8" s="2" t="s">
        <v>54</v>
      </c>
      <c r="C8" s="3" t="s">
        <v>106</v>
      </c>
      <c r="D8" s="59"/>
      <c r="E8" s="3"/>
      <c r="F8" s="3"/>
    </row>
    <row r="9" spans="2:6" ht="21" x14ac:dyDescent="0.25">
      <c r="B9" s="2" t="s">
        <v>55</v>
      </c>
      <c r="C9" s="3" t="s">
        <v>107</v>
      </c>
      <c r="D9" s="59"/>
      <c r="E9" s="3"/>
      <c r="F9" s="3"/>
    </row>
    <row r="10" spans="2:6" ht="21" x14ac:dyDescent="0.25">
      <c r="B10" s="2" t="s">
        <v>56</v>
      </c>
      <c r="C10" s="3" t="s">
        <v>109</v>
      </c>
      <c r="D10" s="59"/>
      <c r="E10" s="3"/>
      <c r="F10" s="3"/>
    </row>
    <row r="11" spans="2:6" ht="21" x14ac:dyDescent="0.25">
      <c r="B11" s="2" t="s">
        <v>57</v>
      </c>
      <c r="C11" s="3" t="s">
        <v>122</v>
      </c>
      <c r="D11" s="59"/>
      <c r="E11" s="3"/>
      <c r="F11" s="3"/>
    </row>
    <row r="12" spans="2:6" ht="21" x14ac:dyDescent="0.25">
      <c r="B12" s="2" t="s">
        <v>70</v>
      </c>
      <c r="C12" s="3" t="s">
        <v>108</v>
      </c>
      <c r="D12" s="59"/>
      <c r="E12" s="3"/>
      <c r="F12" s="3"/>
    </row>
    <row r="13" spans="2:6" ht="21" x14ac:dyDescent="0.25">
      <c r="B13" s="2" t="s">
        <v>58</v>
      </c>
      <c r="C13" s="3" t="s">
        <v>122</v>
      </c>
      <c r="D13" s="59"/>
      <c r="E13" s="3"/>
      <c r="F13" s="3"/>
    </row>
    <row r="14" spans="2:6" ht="21" x14ac:dyDescent="0.25">
      <c r="B14" s="2" t="s">
        <v>59</v>
      </c>
      <c r="C14" s="3" t="s">
        <v>122</v>
      </c>
      <c r="D14" s="59"/>
      <c r="E14" s="3"/>
      <c r="F14" s="3"/>
    </row>
    <row r="15" spans="2:6" ht="21" x14ac:dyDescent="0.25">
      <c r="B15" s="2" t="s">
        <v>60</v>
      </c>
      <c r="C15" s="59" t="s">
        <v>111</v>
      </c>
      <c r="D15" s="59"/>
      <c r="E15" s="3"/>
      <c r="F15" s="3"/>
    </row>
    <row r="16" spans="2:6" ht="21" x14ac:dyDescent="0.25">
      <c r="B16" s="2"/>
      <c r="C16" s="59" t="s">
        <v>122</v>
      </c>
      <c r="D16" s="59"/>
      <c r="E16" s="3"/>
      <c r="F16" s="3"/>
    </row>
    <row r="17" spans="2:7" ht="21" x14ac:dyDescent="0.25">
      <c r="B17" s="2"/>
      <c r="C17" s="59" t="s">
        <v>122</v>
      </c>
      <c r="D17" s="59"/>
      <c r="E17" s="3"/>
      <c r="F17" s="3"/>
    </row>
    <row r="18" spans="2:7" ht="21" x14ac:dyDescent="0.25">
      <c r="B18" s="2" t="s">
        <v>63</v>
      </c>
      <c r="C18" s="59" t="s">
        <v>122</v>
      </c>
      <c r="D18" s="59"/>
      <c r="E18" s="3"/>
      <c r="F18" s="3"/>
    </row>
    <row r="19" spans="2:7" ht="21" x14ac:dyDescent="0.25">
      <c r="B19" s="2"/>
      <c r="C19" s="59" t="s">
        <v>122</v>
      </c>
      <c r="D19" s="59"/>
      <c r="E19" s="3"/>
      <c r="F19" s="3"/>
    </row>
    <row r="20" spans="2:7" ht="21" x14ac:dyDescent="0.25">
      <c r="B20" s="2"/>
      <c r="C20" s="59" t="s">
        <v>122</v>
      </c>
      <c r="D20" s="66"/>
      <c r="E20" s="3"/>
      <c r="F20" s="3"/>
    </row>
    <row r="21" spans="2:7" ht="21" x14ac:dyDescent="0.25">
      <c r="B21" s="2"/>
      <c r="C21" s="59" t="s">
        <v>122</v>
      </c>
      <c r="D21" s="59"/>
      <c r="E21" s="3"/>
      <c r="F21" s="3"/>
    </row>
    <row r="22" spans="2:7" ht="21" x14ac:dyDescent="0.25">
      <c r="B22" s="2" t="s">
        <v>68</v>
      </c>
      <c r="C22" s="59" t="s">
        <v>112</v>
      </c>
      <c r="D22" s="59"/>
      <c r="E22" s="3"/>
      <c r="F22" s="3"/>
    </row>
    <row r="23" spans="2:7" s="5" customFormat="1" ht="17" customHeight="1" x14ac:dyDescent="0.25">
      <c r="B23" s="2" t="s">
        <v>69</v>
      </c>
      <c r="C23" s="3" t="s">
        <v>139</v>
      </c>
      <c r="D23" s="59"/>
      <c r="E23" s="3"/>
      <c r="F23" s="3"/>
      <c r="G23" s="4"/>
    </row>
    <row r="24" spans="2:7" s="5" customFormat="1" ht="19" customHeight="1" x14ac:dyDescent="0.25">
      <c r="B24" s="2"/>
      <c r="C24" s="3" t="s">
        <v>122</v>
      </c>
      <c r="D24" s="3"/>
      <c r="E24" s="3"/>
      <c r="F24" s="3"/>
      <c r="G24" s="4"/>
    </row>
    <row r="25" spans="2:7" s="5" customFormat="1" ht="21" x14ac:dyDescent="0.25">
      <c r="B25" s="2" t="s">
        <v>18</v>
      </c>
      <c r="C25" s="45">
        <v>17</v>
      </c>
      <c r="D25" s="3"/>
      <c r="E25" s="3"/>
      <c r="F25" s="3"/>
      <c r="G25" s="4"/>
    </row>
    <row r="26" spans="2:7" x14ac:dyDescent="0.2">
      <c r="B26" s="6"/>
    </row>
    <row r="27" spans="2:7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2:7" x14ac:dyDescent="0.2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</row>
    <row r="29" spans="2:7" x14ac:dyDescent="0.2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</row>
    <row r="30" spans="2:7" x14ac:dyDescent="0.2">
      <c r="B30" s="8"/>
      <c r="C30" s="9"/>
      <c r="D30" s="9"/>
      <c r="E30" s="9"/>
      <c r="F30" s="9"/>
      <c r="G30" s="51" t="s">
        <v>39</v>
      </c>
    </row>
    <row r="31" spans="2:7" x14ac:dyDescent="0.2">
      <c r="B31" s="10"/>
      <c r="C31" s="11"/>
      <c r="D31" s="11"/>
      <c r="E31" s="11"/>
      <c r="F31" s="11"/>
      <c r="G31" s="52" t="s">
        <v>36</v>
      </c>
    </row>
    <row r="32" spans="2:7" x14ac:dyDescent="0.2">
      <c r="B32" s="11" t="s">
        <v>2</v>
      </c>
      <c r="C32" s="56">
        <v>7</v>
      </c>
      <c r="D32" s="56">
        <v>9</v>
      </c>
      <c r="E32" s="56">
        <v>8</v>
      </c>
      <c r="F32" s="56">
        <v>6</v>
      </c>
      <c r="G32" s="53"/>
    </row>
    <row r="33" spans="2:15" x14ac:dyDescent="0.2">
      <c r="B33" s="9" t="s">
        <v>96</v>
      </c>
      <c r="C33" s="57">
        <v>4.5</v>
      </c>
      <c r="D33" s="57">
        <v>6.5</v>
      </c>
      <c r="E33" s="57">
        <v>6.5</v>
      </c>
      <c r="F33" s="57">
        <v>6.5</v>
      </c>
      <c r="G33" s="13"/>
    </row>
    <row r="34" spans="2:15" x14ac:dyDescent="0.2">
      <c r="B34" s="9" t="s">
        <v>3</v>
      </c>
      <c r="C34" s="57">
        <v>5</v>
      </c>
      <c r="D34" s="57">
        <v>4.5</v>
      </c>
      <c r="E34" s="57">
        <v>4.5</v>
      </c>
      <c r="F34" s="57">
        <v>4.5</v>
      </c>
      <c r="G34" s="13"/>
    </row>
    <row r="35" spans="2:15" x14ac:dyDescent="0.2">
      <c r="B35" s="9" t="s">
        <v>4</v>
      </c>
      <c r="C35" s="57">
        <v>8</v>
      </c>
      <c r="D35" s="57">
        <v>9</v>
      </c>
      <c r="E35" s="57">
        <v>9</v>
      </c>
      <c r="F35" s="57">
        <v>10</v>
      </c>
      <c r="G35" s="13"/>
    </row>
    <row r="36" spans="2:15" x14ac:dyDescent="0.2">
      <c r="B36" s="9" t="s">
        <v>5</v>
      </c>
      <c r="C36" s="57">
        <v>8</v>
      </c>
      <c r="D36" s="57">
        <v>7</v>
      </c>
      <c r="E36" s="57">
        <v>7</v>
      </c>
      <c r="F36" s="57">
        <v>6</v>
      </c>
      <c r="G36" s="13"/>
    </row>
    <row r="37" spans="2:15" x14ac:dyDescent="0.2">
      <c r="B37" s="9" t="s">
        <v>6</v>
      </c>
      <c r="C37" s="57">
        <v>9</v>
      </c>
      <c r="D37" s="57">
        <v>8</v>
      </c>
      <c r="E37" s="57">
        <v>8</v>
      </c>
      <c r="F37" s="57">
        <v>8</v>
      </c>
      <c r="G37" s="13"/>
    </row>
    <row r="38" spans="2:15" x14ac:dyDescent="0.2">
      <c r="B38" s="9" t="s">
        <v>7</v>
      </c>
      <c r="C38" s="57">
        <v>6</v>
      </c>
      <c r="D38" s="57">
        <v>6</v>
      </c>
      <c r="E38" s="57">
        <v>6</v>
      </c>
      <c r="F38" s="57">
        <v>7</v>
      </c>
      <c r="G38" s="13"/>
    </row>
    <row r="39" spans="2:15" x14ac:dyDescent="0.2">
      <c r="B39" s="9" t="s">
        <v>8</v>
      </c>
      <c r="C39" s="57">
        <v>7</v>
      </c>
      <c r="D39" s="57">
        <v>5</v>
      </c>
      <c r="E39" s="57">
        <v>7</v>
      </c>
      <c r="F39" s="57">
        <v>6</v>
      </c>
      <c r="G39" s="13"/>
    </row>
    <row r="40" spans="2:15" x14ac:dyDescent="0.2">
      <c r="B40" s="9" t="s">
        <v>9</v>
      </c>
      <c r="C40" s="57">
        <v>6</v>
      </c>
      <c r="D40" s="57">
        <v>6</v>
      </c>
      <c r="E40" s="57">
        <v>6</v>
      </c>
      <c r="F40" s="57">
        <v>5</v>
      </c>
      <c r="G40" s="13"/>
      <c r="K40" s="35"/>
      <c r="L40" s="35"/>
      <c r="M40" s="35"/>
      <c r="N40" s="35"/>
      <c r="O40" s="35"/>
    </row>
    <row r="41" spans="2:15" x14ac:dyDescent="0.2">
      <c r="B41" s="9" t="s">
        <v>10</v>
      </c>
      <c r="C41" s="57">
        <v>4.5</v>
      </c>
      <c r="D41" s="57">
        <v>4</v>
      </c>
      <c r="E41" s="57">
        <v>4</v>
      </c>
      <c r="F41" s="57">
        <v>5</v>
      </c>
      <c r="G41" s="13"/>
      <c r="K41" s="35"/>
      <c r="L41" s="35"/>
      <c r="M41" s="35"/>
      <c r="N41" s="35"/>
      <c r="O41" s="35"/>
    </row>
    <row r="42" spans="2:15" x14ac:dyDescent="0.2">
      <c r="B42" s="9" t="s">
        <v>11</v>
      </c>
      <c r="C42" s="57">
        <v>7.5</v>
      </c>
      <c r="D42" s="57">
        <v>8</v>
      </c>
      <c r="E42" s="57">
        <v>8</v>
      </c>
      <c r="F42" s="57">
        <v>8.5</v>
      </c>
      <c r="G42" s="13"/>
      <c r="K42" s="35"/>
      <c r="L42" s="35"/>
      <c r="M42" s="35"/>
      <c r="N42" s="35"/>
      <c r="O42" s="35"/>
    </row>
    <row r="43" spans="2:15" x14ac:dyDescent="0.2">
      <c r="B43" s="9" t="s">
        <v>26</v>
      </c>
      <c r="C43" s="57">
        <v>8</v>
      </c>
      <c r="D43" s="57">
        <v>7.5</v>
      </c>
      <c r="E43" s="57">
        <v>8.5</v>
      </c>
      <c r="F43" s="57">
        <v>7.5</v>
      </c>
      <c r="G43" s="13"/>
      <c r="K43" s="35"/>
      <c r="L43" s="35"/>
      <c r="M43" s="35"/>
      <c r="N43" s="35"/>
      <c r="O43" s="35"/>
    </row>
    <row r="44" spans="2:15" x14ac:dyDescent="0.2">
      <c r="B44" s="9" t="s">
        <v>27</v>
      </c>
      <c r="C44" s="57">
        <v>4</v>
      </c>
      <c r="D44" s="57">
        <v>5</v>
      </c>
      <c r="E44" s="57">
        <v>5</v>
      </c>
      <c r="F44" s="57">
        <v>6</v>
      </c>
      <c r="G44" s="13"/>
      <c r="K44" s="35"/>
      <c r="L44" s="35"/>
      <c r="M44" s="35"/>
      <c r="N44" s="35"/>
      <c r="O44" s="35"/>
    </row>
    <row r="45" spans="2:15" x14ac:dyDescent="0.2">
      <c r="B45" s="9" t="s">
        <v>28</v>
      </c>
      <c r="C45" s="57">
        <v>6</v>
      </c>
      <c r="D45" s="57">
        <v>6</v>
      </c>
      <c r="E45" s="57">
        <v>7</v>
      </c>
      <c r="F45" s="57">
        <v>8</v>
      </c>
      <c r="G45" s="13"/>
      <c r="K45" s="35"/>
      <c r="L45" s="35"/>
      <c r="M45" s="35"/>
      <c r="N45" s="35"/>
      <c r="O45" s="35"/>
    </row>
    <row r="46" spans="2:15" x14ac:dyDescent="0.2">
      <c r="B46" s="9" t="s">
        <v>29</v>
      </c>
      <c r="C46" s="57">
        <v>8</v>
      </c>
      <c r="D46" s="57">
        <v>8</v>
      </c>
      <c r="E46" s="57">
        <v>7</v>
      </c>
      <c r="F46" s="57">
        <v>6</v>
      </c>
      <c r="G46" s="13"/>
      <c r="K46" s="35"/>
      <c r="L46" s="35"/>
      <c r="M46" s="35"/>
      <c r="N46" s="35"/>
      <c r="O46" s="35"/>
    </row>
    <row r="47" spans="2:15" x14ac:dyDescent="0.2">
      <c r="B47" s="9" t="s">
        <v>37</v>
      </c>
      <c r="C47" s="57">
        <v>6</v>
      </c>
      <c r="D47" s="57">
        <v>5</v>
      </c>
      <c r="E47" s="57">
        <v>6</v>
      </c>
      <c r="F47" s="57">
        <v>6</v>
      </c>
      <c r="G47" s="13"/>
      <c r="K47" s="35"/>
      <c r="L47" s="35"/>
      <c r="M47" s="35"/>
      <c r="N47" s="35"/>
      <c r="O47" s="35"/>
    </row>
    <row r="48" spans="2:15" x14ac:dyDescent="0.2">
      <c r="B48" s="9" t="s">
        <v>38</v>
      </c>
      <c r="C48" s="57">
        <v>8</v>
      </c>
      <c r="D48" s="57">
        <v>8.5</v>
      </c>
      <c r="E48" s="57">
        <v>8</v>
      </c>
      <c r="F48" s="57">
        <v>9</v>
      </c>
      <c r="G48" s="13"/>
      <c r="K48" s="35"/>
      <c r="L48" s="35"/>
      <c r="M48" s="35"/>
      <c r="N48" s="35"/>
      <c r="O48" s="35"/>
    </row>
    <row r="49" spans="2:7" x14ac:dyDescent="0.2">
      <c r="B49" s="9" t="s">
        <v>15</v>
      </c>
      <c r="C49" s="13">
        <f>SUM(C32:C48)</f>
        <v>112.5</v>
      </c>
      <c r="D49" s="13">
        <f>SUM(D32:D48)</f>
        <v>113</v>
      </c>
      <c r="E49" s="13">
        <f>SUM(E32:E48)</f>
        <v>115.5</v>
      </c>
      <c r="F49" s="13">
        <f>SUM(F32:F48)*2</f>
        <v>230</v>
      </c>
      <c r="G49" s="15">
        <f>SUM(C49:F49)/C25</f>
        <v>33.588235294117645</v>
      </c>
    </row>
    <row r="50" spans="2:7" x14ac:dyDescent="0.2">
      <c r="B50" s="14" t="s">
        <v>14</v>
      </c>
      <c r="C50" s="15">
        <f>C49/C25</f>
        <v>6.617647058823529</v>
      </c>
      <c r="D50" s="15">
        <f>D49/C25</f>
        <v>6.6470588235294121</v>
      </c>
      <c r="E50" s="15">
        <f>E49/C25</f>
        <v>6.7941176470588234</v>
      </c>
      <c r="F50" s="15">
        <f>F49/C25</f>
        <v>13.529411764705882</v>
      </c>
      <c r="G50" s="55">
        <f>SUM(C50:F50)</f>
        <v>33.588235294117645</v>
      </c>
    </row>
    <row r="52" spans="2:7" ht="21" x14ac:dyDescent="0.25">
      <c r="B52" s="2" t="s">
        <v>87</v>
      </c>
      <c r="G52" s="2" t="s">
        <v>82</v>
      </c>
    </row>
    <row r="53" spans="2:7" ht="21" x14ac:dyDescent="0.25">
      <c r="B53" s="2" t="s">
        <v>80</v>
      </c>
      <c r="G53" s="2" t="s">
        <v>83</v>
      </c>
    </row>
    <row r="54" spans="2:7" ht="21" x14ac:dyDescent="0.25">
      <c r="B54" s="2" t="s">
        <v>79</v>
      </c>
      <c r="G54" s="3" t="s">
        <v>183</v>
      </c>
    </row>
    <row r="55" spans="2:7" ht="21" x14ac:dyDescent="0.25">
      <c r="B55" s="2" t="s">
        <v>72</v>
      </c>
      <c r="C55" s="3"/>
      <c r="D55" s="3"/>
      <c r="E55" s="3"/>
      <c r="F55" s="3"/>
      <c r="G55" s="3" t="s">
        <v>187</v>
      </c>
    </row>
    <row r="56" spans="2:7" ht="21" x14ac:dyDescent="0.25">
      <c r="B56" s="2"/>
      <c r="C56" s="3"/>
      <c r="D56" s="3"/>
      <c r="E56" s="3"/>
      <c r="F56" s="3"/>
      <c r="G56" s="3" t="s">
        <v>192</v>
      </c>
    </row>
    <row r="57" spans="2:7" ht="21" x14ac:dyDescent="0.25">
      <c r="B57" s="2" t="s">
        <v>89</v>
      </c>
      <c r="C57" s="3"/>
      <c r="D57" s="3"/>
      <c r="E57" s="3"/>
      <c r="F57" s="3"/>
      <c r="G57" s="2" t="s">
        <v>84</v>
      </c>
    </row>
    <row r="58" spans="2:7" ht="21" x14ac:dyDescent="0.25">
      <c r="B58" s="2" t="s">
        <v>88</v>
      </c>
      <c r="C58" s="3"/>
      <c r="D58" s="3"/>
      <c r="E58" s="3"/>
      <c r="F58" s="3"/>
      <c r="G58" s="3" t="s">
        <v>184</v>
      </c>
    </row>
    <row r="59" spans="2:7" ht="21" x14ac:dyDescent="0.25">
      <c r="B59" s="2" t="s">
        <v>71</v>
      </c>
      <c r="C59" s="3"/>
      <c r="D59" s="3"/>
      <c r="E59" s="3"/>
      <c r="F59" s="3"/>
      <c r="G59" s="3" t="s">
        <v>190</v>
      </c>
    </row>
    <row r="60" spans="2:7" ht="21" x14ac:dyDescent="0.25">
      <c r="B60" s="2" t="s">
        <v>75</v>
      </c>
      <c r="C60" s="3"/>
      <c r="D60" s="3"/>
      <c r="E60" s="3"/>
      <c r="F60" s="3"/>
      <c r="G60" s="2" t="s">
        <v>85</v>
      </c>
    </row>
    <row r="61" spans="2:7" ht="21" x14ac:dyDescent="0.25">
      <c r="B61" s="2" t="s">
        <v>76</v>
      </c>
      <c r="C61" s="3"/>
      <c r="D61" s="3"/>
      <c r="E61" s="3"/>
      <c r="F61" s="3"/>
      <c r="G61" s="3" t="s">
        <v>185</v>
      </c>
    </row>
    <row r="62" spans="2:7" ht="21" x14ac:dyDescent="0.25">
      <c r="B62" s="2" t="s">
        <v>77</v>
      </c>
      <c r="C62" s="3"/>
      <c r="D62" s="3"/>
      <c r="E62" s="3"/>
      <c r="F62" s="3"/>
      <c r="G62" s="3" t="s">
        <v>191</v>
      </c>
    </row>
    <row r="63" spans="2:7" ht="21" x14ac:dyDescent="0.25">
      <c r="B63" s="2" t="s">
        <v>78</v>
      </c>
      <c r="C63" s="3"/>
      <c r="D63" s="3"/>
      <c r="E63" s="3"/>
      <c r="F63" s="3"/>
      <c r="G63" s="2" t="s">
        <v>86</v>
      </c>
    </row>
    <row r="64" spans="2:7" ht="21" x14ac:dyDescent="0.25">
      <c r="B64" s="2" t="s">
        <v>73</v>
      </c>
      <c r="C64" s="3"/>
      <c r="D64" s="3"/>
      <c r="E64" s="3"/>
      <c r="F64" s="3"/>
      <c r="G64" s="3" t="s">
        <v>186</v>
      </c>
    </row>
    <row r="65" spans="2:7" ht="21" x14ac:dyDescent="0.25">
      <c r="B65" s="2" t="s">
        <v>74</v>
      </c>
      <c r="C65" s="3"/>
      <c r="G65" s="3" t="s">
        <v>188</v>
      </c>
    </row>
    <row r="66" spans="2:7" ht="21" x14ac:dyDescent="0.25">
      <c r="D66" s="3"/>
      <c r="E66" s="3"/>
      <c r="F66" s="3"/>
      <c r="G66" s="3" t="s">
        <v>193</v>
      </c>
    </row>
    <row r="67" spans="2:7" ht="21" x14ac:dyDescent="0.25">
      <c r="B67" s="2" t="s">
        <v>81</v>
      </c>
      <c r="C67" s="3"/>
      <c r="D67" s="3"/>
      <c r="E67" s="3"/>
      <c r="F67" s="3"/>
      <c r="G67" s="3" t="s">
        <v>189</v>
      </c>
    </row>
    <row r="68" spans="2:7" ht="21" x14ac:dyDescent="0.25">
      <c r="B68" s="3" t="s">
        <v>175</v>
      </c>
      <c r="C68" s="3"/>
      <c r="D68" s="3"/>
      <c r="E68" s="3"/>
      <c r="F68" s="3"/>
      <c r="G68" s="2"/>
    </row>
    <row r="69" spans="2:7" ht="21" x14ac:dyDescent="0.25">
      <c r="B69" s="3" t="s">
        <v>176</v>
      </c>
      <c r="C69" s="3"/>
      <c r="D69" s="3"/>
      <c r="E69" s="3"/>
      <c r="G69" s="2"/>
    </row>
    <row r="70" spans="2:7" ht="21" x14ac:dyDescent="0.25">
      <c r="B70" s="72"/>
      <c r="C70" s="3"/>
    </row>
    <row r="71" spans="2:7" ht="21" x14ac:dyDescent="0.25">
      <c r="B71" s="3"/>
      <c r="D71" s="2"/>
      <c r="E71" s="2"/>
      <c r="F71" s="2"/>
    </row>
    <row r="72" spans="2:7" ht="21" x14ac:dyDescent="0.25">
      <c r="B72" s="73"/>
      <c r="C72" s="2"/>
      <c r="D72" s="3"/>
      <c r="E72" s="3"/>
      <c r="F72" s="3"/>
    </row>
    <row r="73" spans="2:7" ht="21" x14ac:dyDescent="0.25">
      <c r="B73" s="2"/>
      <c r="C73" s="3"/>
      <c r="D73" s="3"/>
      <c r="E73" s="3"/>
      <c r="F73" s="3"/>
    </row>
    <row r="74" spans="2:7" ht="21" x14ac:dyDescent="0.25">
      <c r="B74" s="3"/>
      <c r="C74" s="3"/>
      <c r="G74" s="17"/>
    </row>
    <row r="75" spans="2:7" ht="21" x14ac:dyDescent="0.25">
      <c r="B75" s="19"/>
      <c r="D75" s="3"/>
      <c r="E75" s="3"/>
      <c r="F75" s="3"/>
    </row>
    <row r="76" spans="2:7" x14ac:dyDescent="0.2">
      <c r="B76" s="18"/>
    </row>
    <row r="78" spans="2:7" ht="18.5" customHeight="1" x14ac:dyDescent="0.2"/>
    <row r="79" spans="2:7" ht="18.5" customHeight="1" x14ac:dyDescent="0.2"/>
    <row r="89" spans="2:7" x14ac:dyDescent="0.2">
      <c r="D89" s="22"/>
      <c r="E89" s="22"/>
      <c r="F89" s="22"/>
    </row>
    <row r="90" spans="2:7" x14ac:dyDescent="0.2">
      <c r="B90" s="4"/>
      <c r="C90" s="22"/>
      <c r="D90" s="22"/>
      <c r="E90" s="22"/>
      <c r="F90" s="22"/>
    </row>
    <row r="91" spans="2:7" x14ac:dyDescent="0.2">
      <c r="B91" s="4"/>
      <c r="C91" s="22"/>
      <c r="D91" s="4"/>
      <c r="E91" s="4"/>
      <c r="F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4"/>
      <c r="D93" s="21"/>
      <c r="E93" s="21"/>
      <c r="F93" s="21"/>
      <c r="G93" s="4"/>
    </row>
    <row r="94" spans="2:7" x14ac:dyDescent="0.2">
      <c r="B94" s="4"/>
      <c r="C94" s="21"/>
      <c r="D94" s="4"/>
      <c r="E94" s="4"/>
      <c r="F94" s="4"/>
      <c r="G94" s="4"/>
    </row>
    <row r="95" spans="2:7" ht="23.5" customHeight="1" x14ac:dyDescent="0.2">
      <c r="B95" s="4"/>
      <c r="C95" s="4"/>
      <c r="D95" s="16"/>
      <c r="E95" s="16"/>
      <c r="F95" s="16"/>
      <c r="G95" s="4"/>
    </row>
    <row r="96" spans="2:7" ht="23.5" customHeight="1" x14ac:dyDescent="0.2">
      <c r="B96" s="16"/>
      <c r="C96" s="16"/>
      <c r="D96" s="16"/>
      <c r="E96" s="16"/>
      <c r="F96" s="16"/>
      <c r="G96" s="21"/>
    </row>
    <row r="97" spans="2:7" ht="33.5" customHeight="1" x14ac:dyDescent="0.2">
      <c r="B97" s="16"/>
      <c r="C97" s="16"/>
      <c r="D97" s="16"/>
      <c r="E97" s="16"/>
      <c r="F97" s="16"/>
      <c r="G97" s="4"/>
    </row>
    <row r="98" spans="2:7" x14ac:dyDescent="0.2">
      <c r="B98" s="16"/>
      <c r="C98" s="16"/>
      <c r="D98" s="4"/>
      <c r="E98" s="4"/>
      <c r="F98" s="4"/>
      <c r="G98" s="16"/>
    </row>
    <row r="99" spans="2:7" x14ac:dyDescent="0.2">
      <c r="B99" s="6"/>
      <c r="C99" s="4"/>
      <c r="D99" s="4"/>
      <c r="E99" s="4"/>
      <c r="F99" s="4"/>
      <c r="G99" s="16"/>
    </row>
    <row r="100" spans="2:7" x14ac:dyDescent="0.2">
      <c r="B100" s="4"/>
      <c r="C100" s="4"/>
      <c r="D100" s="4"/>
      <c r="E100" s="4"/>
      <c r="F100" s="4"/>
      <c r="G100" s="16"/>
    </row>
    <row r="101" spans="2:7" x14ac:dyDescent="0.2">
      <c r="B101" s="4"/>
      <c r="C101" s="4"/>
      <c r="D101" s="23"/>
      <c r="E101" s="23"/>
      <c r="F101" s="23"/>
      <c r="G101" s="4"/>
    </row>
    <row r="102" spans="2:7" x14ac:dyDescent="0.2">
      <c r="B102" s="4"/>
      <c r="C102" s="23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23"/>
      <c r="E105" s="23"/>
      <c r="F105" s="23"/>
      <c r="G105" s="4"/>
    </row>
    <row r="106" spans="2:7" x14ac:dyDescent="0.2">
      <c r="B106" s="4"/>
      <c r="C106" s="23"/>
      <c r="D106" s="23"/>
      <c r="E106" s="23"/>
      <c r="F106" s="23"/>
      <c r="G106" s="4"/>
    </row>
    <row r="107" spans="2:7" x14ac:dyDescent="0.2">
      <c r="B107" s="4"/>
      <c r="C107" s="23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21"/>
      <c r="E111" s="21"/>
      <c r="F111" s="21"/>
      <c r="G111" s="4"/>
    </row>
    <row r="112" spans="2:7" x14ac:dyDescent="0.2">
      <c r="B112" s="4"/>
      <c r="C112" s="21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21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6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23"/>
      <c r="E122" s="23"/>
      <c r="F122" s="23"/>
      <c r="G122" s="4"/>
    </row>
    <row r="123" spans="2:7" x14ac:dyDescent="0.2">
      <c r="B123" s="4"/>
      <c r="C123" s="23"/>
      <c r="D123" s="23"/>
      <c r="E123" s="23"/>
      <c r="F123" s="23"/>
      <c r="G123" s="4"/>
    </row>
    <row r="124" spans="2:7" x14ac:dyDescent="0.2">
      <c r="B124" s="4"/>
      <c r="C124" s="23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  <row r="128" spans="2:7" x14ac:dyDescent="0.2">
      <c r="B128" s="4"/>
      <c r="C128" s="4"/>
      <c r="D128" s="4"/>
      <c r="E128" s="21"/>
      <c r="F128" s="21"/>
      <c r="G128" s="4"/>
    </row>
    <row r="129" spans="2:7" x14ac:dyDescent="0.2">
      <c r="B129" s="4"/>
      <c r="C129" s="21"/>
      <c r="D129" s="4"/>
      <c r="E129" s="4"/>
      <c r="F129" s="4"/>
      <c r="G129" s="4"/>
    </row>
    <row r="130" spans="2:7" x14ac:dyDescent="0.2">
      <c r="B130" s="4"/>
      <c r="C130" s="4"/>
      <c r="D130" s="4"/>
      <c r="E130" s="4"/>
      <c r="F130" s="4"/>
      <c r="G130" s="4"/>
    </row>
    <row r="131" spans="2:7" x14ac:dyDescent="0.2">
      <c r="B131" s="4"/>
      <c r="C131" s="4"/>
      <c r="D131" s="4"/>
      <c r="E131" s="4"/>
      <c r="F131" s="4"/>
      <c r="G131" s="4"/>
    </row>
    <row r="132" spans="2:7" x14ac:dyDescent="0.2">
      <c r="B132" s="4"/>
      <c r="C132" s="4"/>
      <c r="D132" s="4"/>
      <c r="E132" s="4"/>
      <c r="F132" s="4"/>
      <c r="G132" s="4"/>
    </row>
    <row r="133" spans="2:7" x14ac:dyDescent="0.2">
      <c r="B133" s="4"/>
      <c r="C133" s="4"/>
      <c r="G133" s="4"/>
    </row>
    <row r="134" spans="2:7" x14ac:dyDescent="0.2">
      <c r="G134" s="4"/>
    </row>
    <row r="135" spans="2:7" x14ac:dyDescent="0.2">
      <c r="G135" s="4"/>
    </row>
  </sheetData>
  <phoneticPr fontId="19" type="noConversion"/>
  <conditionalFormatting sqref="C25">
    <cfRule type="cellIs" dxfId="80" priority="8" operator="lessThan">
      <formula>1</formula>
    </cfRule>
    <cfRule type="cellIs" dxfId="79" priority="9" operator="lessThan">
      <formula>1</formula>
    </cfRule>
  </conditionalFormatting>
  <conditionalFormatting sqref="C32">
    <cfRule type="cellIs" dxfId="78" priority="13" operator="greaterThan">
      <formula>10</formula>
    </cfRule>
  </conditionalFormatting>
  <conditionalFormatting sqref="C32:F48">
    <cfRule type="cellIs" dxfId="77" priority="7" operator="lessThan">
      <formula>1</formula>
    </cfRule>
    <cfRule type="cellIs" dxfId="76" priority="10" operator="lessThan">
      <formula>1</formula>
    </cfRule>
    <cfRule type="cellIs" dxfId="75" priority="11" operator="lessThan">
      <formula>1</formula>
    </cfRule>
    <cfRule type="cellIs" dxfId="74" priority="12" operator="greaterThan">
      <formula>10</formula>
    </cfRule>
  </conditionalFormatting>
  <conditionalFormatting sqref="G28:G30">
    <cfRule type="cellIs" dxfId="73" priority="1" operator="lessThan">
      <formula>1</formula>
    </cfRule>
    <cfRule type="cellIs" dxfId="72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S130"/>
  <sheetViews>
    <sheetView topLeftCell="B43" zoomScaleNormal="60" workbookViewId="0">
      <selection activeCell="G72" sqref="G72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4" spans="2:7" x14ac:dyDescent="0.2">
      <c r="G4" s="75"/>
    </row>
    <row r="5" spans="2:7" x14ac:dyDescent="0.2">
      <c r="G5" s="74"/>
    </row>
    <row r="6" spans="2:7" ht="21" x14ac:dyDescent="0.25">
      <c r="B6" s="64" t="s">
        <v>51</v>
      </c>
      <c r="C6" s="67" t="s">
        <v>24</v>
      </c>
      <c r="D6" s="66"/>
    </row>
    <row r="7" spans="2:7" ht="21" x14ac:dyDescent="0.25">
      <c r="B7" s="64" t="s">
        <v>52</v>
      </c>
      <c r="C7" s="67" t="s">
        <v>113</v>
      </c>
      <c r="D7" s="66"/>
      <c r="G7" s="74"/>
    </row>
    <row r="8" spans="2:7" ht="21" x14ac:dyDescent="0.25">
      <c r="B8" s="64" t="s">
        <v>53</v>
      </c>
      <c r="C8" s="67" t="s">
        <v>114</v>
      </c>
      <c r="D8" s="66"/>
    </row>
    <row r="9" spans="2:7" ht="21" x14ac:dyDescent="0.25">
      <c r="B9" s="64" t="s">
        <v>54</v>
      </c>
      <c r="C9" s="67" t="s">
        <v>115</v>
      </c>
      <c r="D9" s="66"/>
    </row>
    <row r="10" spans="2:7" ht="21" x14ac:dyDescent="0.25">
      <c r="B10" s="64" t="s">
        <v>55</v>
      </c>
      <c r="C10" s="67" t="s">
        <v>118</v>
      </c>
      <c r="D10" s="66"/>
    </row>
    <row r="11" spans="2:7" ht="21" x14ac:dyDescent="0.25">
      <c r="B11" s="64" t="s">
        <v>56</v>
      </c>
      <c r="C11" s="67" t="s">
        <v>117</v>
      </c>
      <c r="D11" s="68"/>
    </row>
    <row r="12" spans="2:7" ht="21" x14ac:dyDescent="0.25">
      <c r="B12" s="64" t="s">
        <v>57</v>
      </c>
      <c r="C12" s="67" t="s">
        <v>116</v>
      </c>
      <c r="D12" s="66"/>
    </row>
    <row r="13" spans="2:7" ht="21" x14ac:dyDescent="0.25">
      <c r="B13" s="64" t="s">
        <v>70</v>
      </c>
      <c r="C13" s="67" t="s">
        <v>119</v>
      </c>
      <c r="D13" s="66"/>
    </row>
    <row r="14" spans="2:7" ht="21" x14ac:dyDescent="0.25">
      <c r="B14" s="64" t="s">
        <v>58</v>
      </c>
      <c r="C14" s="67" t="s">
        <v>120</v>
      </c>
      <c r="D14" s="66"/>
    </row>
    <row r="15" spans="2:7" ht="21" x14ac:dyDescent="0.25">
      <c r="B15" s="64" t="s">
        <v>59</v>
      </c>
      <c r="C15" s="81">
        <v>45783</v>
      </c>
      <c r="D15" s="66"/>
    </row>
    <row r="16" spans="2:7" ht="21" x14ac:dyDescent="0.25">
      <c r="B16" s="64" t="s">
        <v>60</v>
      </c>
      <c r="C16" s="67" t="s">
        <v>121</v>
      </c>
      <c r="D16" s="66"/>
    </row>
    <row r="17" spans="2:19" ht="21" x14ac:dyDescent="0.25">
      <c r="B17" s="64" t="s">
        <v>123</v>
      </c>
      <c r="C17" s="67" t="s">
        <v>124</v>
      </c>
      <c r="D17" s="66"/>
    </row>
    <row r="18" spans="2:19" ht="21" x14ac:dyDescent="0.25">
      <c r="B18" s="64"/>
      <c r="C18" s="67"/>
      <c r="D18" s="66"/>
    </row>
    <row r="19" spans="2:19" ht="21" x14ac:dyDescent="0.25">
      <c r="B19" s="64" t="s">
        <v>63</v>
      </c>
      <c r="C19" s="67" t="s">
        <v>125</v>
      </c>
      <c r="D19" s="66"/>
    </row>
    <row r="20" spans="2:19" ht="21" x14ac:dyDescent="0.25">
      <c r="B20" s="64" t="s">
        <v>126</v>
      </c>
      <c r="C20" s="67" t="s">
        <v>127</v>
      </c>
      <c r="D20" s="66"/>
    </row>
    <row r="21" spans="2:19" ht="21" x14ac:dyDescent="0.25">
      <c r="B21" s="64"/>
      <c r="C21" s="64"/>
      <c r="D21" s="66"/>
    </row>
    <row r="22" spans="2:19" ht="21" x14ac:dyDescent="0.25">
      <c r="B22" s="64"/>
      <c r="C22" s="67"/>
      <c r="D22" s="66"/>
    </row>
    <row r="23" spans="2:19" ht="21" x14ac:dyDescent="0.25">
      <c r="B23" s="64" t="s">
        <v>68</v>
      </c>
      <c r="C23" s="67"/>
      <c r="D23" s="66"/>
    </row>
    <row r="24" spans="2:19" s="5" customFormat="1" ht="20" customHeight="1" x14ac:dyDescent="0.25">
      <c r="B24" s="64" t="s">
        <v>69</v>
      </c>
      <c r="C24" s="81">
        <v>45788</v>
      </c>
      <c r="D24" s="66"/>
      <c r="E24" s="3"/>
      <c r="F24" s="3"/>
      <c r="G24" s="4"/>
    </row>
    <row r="25" spans="2:19" s="5" customFormat="1" ht="21" x14ac:dyDescent="0.25">
      <c r="B25" s="2" t="s">
        <v>18</v>
      </c>
      <c r="C25" s="45">
        <v>17</v>
      </c>
      <c r="D25" s="3"/>
      <c r="E25" s="3"/>
      <c r="F25" s="3"/>
      <c r="G25" s="4"/>
    </row>
    <row r="26" spans="2:19" x14ac:dyDescent="0.2">
      <c r="B26" s="6"/>
    </row>
    <row r="27" spans="2:19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2:19" ht="19" x14ac:dyDescent="0.25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2:19" ht="19" x14ac:dyDescent="0.25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2:19" ht="19" x14ac:dyDescent="0.25">
      <c r="B30" s="8"/>
      <c r="C30" s="9"/>
      <c r="D30" s="9"/>
      <c r="E30" s="9"/>
      <c r="F30" s="9"/>
      <c r="G30" s="51" t="s">
        <v>39</v>
      </c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 ht="19" x14ac:dyDescent="0.25">
      <c r="B31" s="10"/>
      <c r="C31" s="11"/>
      <c r="D31" s="11"/>
      <c r="E31" s="11"/>
      <c r="F31" s="11"/>
      <c r="G31" s="52" t="s">
        <v>36</v>
      </c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19" ht="19" x14ac:dyDescent="0.25">
      <c r="B32" s="11" t="s">
        <v>2</v>
      </c>
      <c r="C32" s="56">
        <v>9</v>
      </c>
      <c r="D32" s="56">
        <v>9</v>
      </c>
      <c r="E32" s="56">
        <v>9</v>
      </c>
      <c r="F32" s="56">
        <v>9</v>
      </c>
      <c r="G32" s="53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19" x14ac:dyDescent="0.25">
      <c r="B33" s="9" t="s">
        <v>96</v>
      </c>
      <c r="C33" s="57">
        <v>7.5</v>
      </c>
      <c r="D33" s="57">
        <v>7.5</v>
      </c>
      <c r="E33" s="57">
        <v>8</v>
      </c>
      <c r="F33" s="57">
        <v>8</v>
      </c>
      <c r="G33" s="13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19" x14ac:dyDescent="0.25">
      <c r="B34" s="9" t="s">
        <v>3</v>
      </c>
      <c r="C34" s="57">
        <v>7</v>
      </c>
      <c r="D34" s="57">
        <v>7</v>
      </c>
      <c r="E34" s="57">
        <v>7</v>
      </c>
      <c r="F34" s="57">
        <v>7</v>
      </c>
      <c r="G34" s="13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19" x14ac:dyDescent="0.25">
      <c r="B35" s="9" t="s">
        <v>4</v>
      </c>
      <c r="C35" s="57">
        <v>7.5</v>
      </c>
      <c r="D35" s="57">
        <v>8</v>
      </c>
      <c r="E35" s="57">
        <v>9</v>
      </c>
      <c r="F35" s="57">
        <v>10</v>
      </c>
      <c r="G35" s="13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9" x14ac:dyDescent="0.25">
      <c r="B36" s="9" t="s">
        <v>5</v>
      </c>
      <c r="C36" s="57">
        <v>8</v>
      </c>
      <c r="D36" s="57">
        <v>8</v>
      </c>
      <c r="E36" s="57">
        <v>7</v>
      </c>
      <c r="F36" s="57">
        <v>7</v>
      </c>
      <c r="G36" s="13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19" x14ac:dyDescent="0.25">
      <c r="B37" s="9" t="s">
        <v>6</v>
      </c>
      <c r="C37" s="57">
        <v>8</v>
      </c>
      <c r="D37" s="57">
        <v>9</v>
      </c>
      <c r="E37" s="57">
        <v>8</v>
      </c>
      <c r="F37" s="57">
        <v>7.5</v>
      </c>
      <c r="G37" s="13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19" ht="19" x14ac:dyDescent="0.25">
      <c r="B38" s="9" t="s">
        <v>7</v>
      </c>
      <c r="C38" s="57">
        <v>8</v>
      </c>
      <c r="D38" s="57">
        <v>5</v>
      </c>
      <c r="E38" s="57">
        <v>6</v>
      </c>
      <c r="F38" s="57">
        <v>6</v>
      </c>
      <c r="G38" s="13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19" x14ac:dyDescent="0.2">
      <c r="B39" s="9" t="s">
        <v>8</v>
      </c>
      <c r="C39" s="57">
        <v>9</v>
      </c>
      <c r="D39" s="57">
        <v>6</v>
      </c>
      <c r="E39" s="57">
        <v>7</v>
      </c>
      <c r="F39" s="57">
        <v>7</v>
      </c>
      <c r="G39" s="13"/>
      <c r="K39" s="35"/>
      <c r="L39" s="35"/>
      <c r="M39" s="35"/>
      <c r="N39" s="35"/>
      <c r="O39" s="35"/>
    </row>
    <row r="40" spans="2:19" x14ac:dyDescent="0.2">
      <c r="B40" s="9" t="s">
        <v>9</v>
      </c>
      <c r="C40" s="57">
        <v>8</v>
      </c>
      <c r="D40" s="57">
        <v>7</v>
      </c>
      <c r="E40" s="57">
        <v>7</v>
      </c>
      <c r="F40" s="57">
        <v>7</v>
      </c>
      <c r="G40" s="13"/>
      <c r="K40" s="35"/>
      <c r="L40" s="35"/>
      <c r="M40" s="35"/>
      <c r="N40" s="35"/>
      <c r="O40" s="35"/>
    </row>
    <row r="41" spans="2:19" x14ac:dyDescent="0.2">
      <c r="B41" s="9" t="s">
        <v>10</v>
      </c>
      <c r="C41" s="57">
        <v>7.5</v>
      </c>
      <c r="D41" s="57">
        <v>7</v>
      </c>
      <c r="E41" s="57">
        <v>7.5</v>
      </c>
      <c r="F41" s="57">
        <v>8</v>
      </c>
      <c r="G41" s="13"/>
      <c r="K41" s="35"/>
      <c r="L41" s="35"/>
      <c r="M41" s="35"/>
      <c r="N41" s="35"/>
      <c r="O41" s="35"/>
    </row>
    <row r="42" spans="2:19" x14ac:dyDescent="0.2">
      <c r="B42" s="9" t="s">
        <v>11</v>
      </c>
      <c r="C42" s="57">
        <v>8</v>
      </c>
      <c r="D42" s="57">
        <v>6.5</v>
      </c>
      <c r="E42" s="57">
        <v>6</v>
      </c>
      <c r="F42" s="57">
        <v>6.5</v>
      </c>
      <c r="G42" s="13"/>
      <c r="K42" s="35"/>
      <c r="L42" s="35"/>
      <c r="M42" s="35"/>
      <c r="N42" s="35"/>
      <c r="O42" s="35"/>
    </row>
    <row r="43" spans="2:19" x14ac:dyDescent="0.2">
      <c r="B43" s="9" t="s">
        <v>26</v>
      </c>
      <c r="C43" s="57">
        <v>7</v>
      </c>
      <c r="D43" s="57">
        <v>6</v>
      </c>
      <c r="E43" s="57">
        <v>6</v>
      </c>
      <c r="F43" s="57">
        <v>6</v>
      </c>
      <c r="G43" s="13"/>
      <c r="K43" s="35"/>
      <c r="L43" s="35"/>
      <c r="M43" s="35"/>
      <c r="N43" s="35"/>
      <c r="O43" s="35"/>
    </row>
    <row r="44" spans="2:19" x14ac:dyDescent="0.2">
      <c r="B44" s="9" t="s">
        <v>27</v>
      </c>
      <c r="C44" s="57">
        <v>8</v>
      </c>
      <c r="D44" s="57">
        <v>6</v>
      </c>
      <c r="E44" s="57">
        <v>6</v>
      </c>
      <c r="F44" s="57">
        <v>8</v>
      </c>
      <c r="G44" s="13"/>
      <c r="K44" s="35"/>
      <c r="L44" s="35"/>
      <c r="M44" s="35"/>
      <c r="N44" s="35"/>
      <c r="O44" s="35"/>
    </row>
    <row r="45" spans="2:19" x14ac:dyDescent="0.2">
      <c r="B45" s="9" t="s">
        <v>28</v>
      </c>
      <c r="C45" s="57">
        <v>6</v>
      </c>
      <c r="D45" s="57">
        <v>6</v>
      </c>
      <c r="E45" s="57">
        <v>7</v>
      </c>
      <c r="F45" s="57">
        <v>6</v>
      </c>
      <c r="G45" s="13"/>
      <c r="K45" s="35"/>
      <c r="L45" s="35"/>
      <c r="M45" s="35"/>
      <c r="N45" s="35"/>
      <c r="O45" s="35"/>
    </row>
    <row r="46" spans="2:19" x14ac:dyDescent="0.2">
      <c r="B46" s="9" t="s">
        <v>29</v>
      </c>
      <c r="C46" s="57">
        <v>8</v>
      </c>
      <c r="D46" s="57">
        <v>7</v>
      </c>
      <c r="E46" s="57">
        <v>7</v>
      </c>
      <c r="F46" s="57">
        <v>8</v>
      </c>
      <c r="G46" s="13"/>
      <c r="K46" s="35"/>
      <c r="L46" s="35"/>
      <c r="M46" s="35"/>
      <c r="N46" s="35"/>
      <c r="O46" s="35"/>
    </row>
    <row r="47" spans="2:19" x14ac:dyDescent="0.2">
      <c r="B47" s="9" t="s">
        <v>37</v>
      </c>
      <c r="C47" s="57">
        <v>6</v>
      </c>
      <c r="D47" s="57">
        <v>4</v>
      </c>
      <c r="E47" s="57">
        <v>3</v>
      </c>
      <c r="F47" s="57">
        <v>3</v>
      </c>
      <c r="G47" s="13"/>
      <c r="K47" s="35"/>
      <c r="L47" s="35"/>
      <c r="M47" s="35"/>
      <c r="N47" s="35"/>
      <c r="O47" s="35"/>
    </row>
    <row r="48" spans="2:19" x14ac:dyDescent="0.2">
      <c r="B48" s="9" t="s">
        <v>38</v>
      </c>
      <c r="C48" s="57">
        <v>7.5</v>
      </c>
      <c r="D48" s="57">
        <v>8</v>
      </c>
      <c r="E48" s="57">
        <v>8.5</v>
      </c>
      <c r="F48" s="57">
        <v>9</v>
      </c>
      <c r="G48" s="13"/>
      <c r="K48" s="35"/>
      <c r="L48" s="35"/>
      <c r="M48" s="35"/>
      <c r="N48" s="35"/>
      <c r="O48" s="35"/>
    </row>
    <row r="49" spans="2:7" x14ac:dyDescent="0.2">
      <c r="B49" s="9" t="s">
        <v>15</v>
      </c>
      <c r="C49" s="13">
        <f>SUM(C32:C48)</f>
        <v>130</v>
      </c>
      <c r="D49" s="13">
        <f>SUM(D32:D48)</f>
        <v>117</v>
      </c>
      <c r="E49" s="13">
        <f>SUM(E32:E48)</f>
        <v>119</v>
      </c>
      <c r="F49" s="13">
        <f>SUM(F32:F48)*2</f>
        <v>246</v>
      </c>
      <c r="G49" s="15">
        <f>SUM(C49:F49)/C25</f>
        <v>36</v>
      </c>
    </row>
    <row r="50" spans="2:7" x14ac:dyDescent="0.2">
      <c r="B50" s="14" t="s">
        <v>14</v>
      </c>
      <c r="C50" s="15">
        <f>C49/C25</f>
        <v>7.6470588235294121</v>
      </c>
      <c r="D50" s="15">
        <f>D49/C25</f>
        <v>6.882352941176471</v>
      </c>
      <c r="E50" s="15">
        <f>E49/C25</f>
        <v>7</v>
      </c>
      <c r="F50" s="15">
        <f>F49/C25</f>
        <v>14.470588235294118</v>
      </c>
      <c r="G50" s="55">
        <f>SUM(C50:F50)</f>
        <v>36</v>
      </c>
    </row>
    <row r="53" spans="2:7" ht="21" x14ac:dyDescent="0.25">
      <c r="B53" s="2" t="s">
        <v>87</v>
      </c>
      <c r="G53" s="2" t="s">
        <v>82</v>
      </c>
    </row>
    <row r="54" spans="2:7" ht="21" x14ac:dyDescent="0.25">
      <c r="B54" s="2" t="s">
        <v>80</v>
      </c>
      <c r="C54" s="59"/>
      <c r="D54" s="3"/>
      <c r="E54" s="3"/>
      <c r="F54" s="3"/>
      <c r="G54" s="2" t="s">
        <v>83</v>
      </c>
    </row>
    <row r="55" spans="2:7" ht="21" x14ac:dyDescent="0.25">
      <c r="B55" s="2" t="s">
        <v>79</v>
      </c>
      <c r="C55" s="3"/>
      <c r="D55" s="3"/>
      <c r="E55" s="3"/>
      <c r="F55" s="3"/>
      <c r="G55" s="3" t="s">
        <v>197</v>
      </c>
    </row>
    <row r="56" spans="2:7" ht="21" x14ac:dyDescent="0.25">
      <c r="B56" s="2" t="s">
        <v>72</v>
      </c>
      <c r="C56" s="59"/>
      <c r="D56" s="3"/>
      <c r="E56" s="3"/>
      <c r="F56" s="3"/>
      <c r="G56" s="3" t="s">
        <v>198</v>
      </c>
    </row>
    <row r="57" spans="2:7" ht="21" x14ac:dyDescent="0.25">
      <c r="B57" s="2" t="s">
        <v>89</v>
      </c>
      <c r="C57" s="3"/>
      <c r="D57" s="3"/>
      <c r="E57" s="3"/>
      <c r="F57" s="3"/>
      <c r="G57" s="3" t="s">
        <v>203</v>
      </c>
    </row>
    <row r="58" spans="2:7" ht="21" x14ac:dyDescent="0.25">
      <c r="B58" s="2" t="s">
        <v>88</v>
      </c>
      <c r="C58" s="3"/>
      <c r="D58" s="3"/>
      <c r="E58" s="3"/>
      <c r="F58" s="3"/>
      <c r="G58" s="2" t="s">
        <v>84</v>
      </c>
    </row>
    <row r="59" spans="2:7" ht="21" x14ac:dyDescent="0.25">
      <c r="B59" s="2" t="s">
        <v>90</v>
      </c>
      <c r="C59" s="3"/>
      <c r="D59" s="3"/>
      <c r="E59" s="3"/>
      <c r="F59" s="3"/>
      <c r="G59" s="3" t="s">
        <v>194</v>
      </c>
    </row>
    <row r="60" spans="2:7" ht="21" x14ac:dyDescent="0.25">
      <c r="B60" s="2" t="s">
        <v>75</v>
      </c>
      <c r="C60" s="3"/>
      <c r="D60" s="3"/>
      <c r="E60" s="3"/>
      <c r="F60" s="3"/>
      <c r="G60" s="3" t="s">
        <v>202</v>
      </c>
    </row>
    <row r="61" spans="2:7" ht="21" x14ac:dyDescent="0.25">
      <c r="B61" s="2" t="s">
        <v>76</v>
      </c>
      <c r="C61" s="3"/>
      <c r="D61" s="3"/>
      <c r="E61" s="3"/>
      <c r="F61" s="3"/>
      <c r="G61" s="2" t="s">
        <v>85</v>
      </c>
    </row>
    <row r="62" spans="2:7" ht="21" x14ac:dyDescent="0.25">
      <c r="B62" s="2" t="s">
        <v>77</v>
      </c>
      <c r="C62" s="3"/>
      <c r="D62" s="3"/>
      <c r="E62" s="3"/>
      <c r="F62" s="3"/>
      <c r="G62" s="3" t="s">
        <v>196</v>
      </c>
    </row>
    <row r="63" spans="2:7" ht="21" x14ac:dyDescent="0.25">
      <c r="B63" s="2" t="s">
        <v>78</v>
      </c>
      <c r="C63" s="3"/>
      <c r="D63" s="3"/>
      <c r="E63" s="3"/>
      <c r="F63" s="3"/>
      <c r="G63" s="3" t="s">
        <v>199</v>
      </c>
    </row>
    <row r="64" spans="2:7" ht="21" x14ac:dyDescent="0.25">
      <c r="B64" s="2" t="s">
        <v>73</v>
      </c>
      <c r="C64" s="3"/>
      <c r="D64" s="3"/>
      <c r="E64" s="3"/>
      <c r="F64" s="3"/>
      <c r="G64" s="2" t="s">
        <v>86</v>
      </c>
    </row>
    <row r="65" spans="2:7" ht="21" x14ac:dyDescent="0.25">
      <c r="B65" s="2" t="s">
        <v>74</v>
      </c>
      <c r="C65" s="3"/>
      <c r="D65" s="3"/>
      <c r="E65" s="3"/>
      <c r="F65" s="3"/>
      <c r="G65" s="3" t="s">
        <v>195</v>
      </c>
    </row>
    <row r="66" spans="2:7" ht="21" x14ac:dyDescent="0.25">
      <c r="B66" s="2"/>
      <c r="C66" s="3"/>
      <c r="D66" s="3"/>
      <c r="E66" s="3"/>
      <c r="F66" s="3"/>
      <c r="G66" s="3" t="s">
        <v>201</v>
      </c>
    </row>
    <row r="67" spans="2:7" ht="21" x14ac:dyDescent="0.25">
      <c r="B67" s="2" t="s">
        <v>81</v>
      </c>
      <c r="C67" s="3"/>
      <c r="D67" s="3"/>
      <c r="E67" s="3"/>
      <c r="F67" s="3"/>
      <c r="G67" s="3" t="s">
        <v>200</v>
      </c>
    </row>
    <row r="68" spans="2:7" ht="21" x14ac:dyDescent="0.25">
      <c r="B68" s="3" t="s">
        <v>180</v>
      </c>
      <c r="C68" s="3"/>
      <c r="D68" s="3"/>
      <c r="E68" s="3"/>
      <c r="F68" s="3"/>
      <c r="G68" s="3" t="s">
        <v>204</v>
      </c>
    </row>
    <row r="69" spans="2:7" ht="21" x14ac:dyDescent="0.25">
      <c r="B69" s="3" t="s">
        <v>181</v>
      </c>
      <c r="C69" s="3"/>
      <c r="D69" s="3"/>
      <c r="E69" s="3"/>
      <c r="F69" s="3"/>
      <c r="G69" s="3"/>
    </row>
    <row r="70" spans="2:7" ht="21" x14ac:dyDescent="0.25">
      <c r="B70" s="3" t="s">
        <v>182</v>
      </c>
      <c r="C70" s="83"/>
      <c r="D70" s="3"/>
      <c r="E70" s="3"/>
      <c r="F70" s="3"/>
      <c r="G70" s="3"/>
    </row>
    <row r="71" spans="2:7" ht="21" x14ac:dyDescent="0.25">
      <c r="B71" s="3"/>
      <c r="C71" s="3"/>
      <c r="D71" s="3"/>
      <c r="E71" s="3"/>
      <c r="F71" s="3"/>
      <c r="G71" s="2"/>
    </row>
    <row r="72" spans="2:7" ht="18.5" customHeight="1" x14ac:dyDescent="0.25">
      <c r="B72" s="73"/>
      <c r="C72" s="2"/>
      <c r="D72" s="2"/>
      <c r="E72" s="2"/>
      <c r="F72" s="2"/>
    </row>
    <row r="73" spans="2:7" ht="18.5" customHeight="1" x14ac:dyDescent="0.2"/>
    <row r="76" spans="2:7" x14ac:dyDescent="0.2">
      <c r="G76" s="17"/>
    </row>
    <row r="83" spans="2:7" x14ac:dyDescent="0.2">
      <c r="B83" s="4"/>
      <c r="C83" s="22"/>
      <c r="D83" s="22"/>
      <c r="E83" s="22"/>
      <c r="F83" s="22"/>
    </row>
    <row r="84" spans="2:7" x14ac:dyDescent="0.2">
      <c r="B84" s="4"/>
      <c r="C84" s="22"/>
      <c r="D84" s="22"/>
      <c r="E84" s="22"/>
      <c r="F84" s="22"/>
    </row>
    <row r="85" spans="2:7" x14ac:dyDescent="0.2">
      <c r="B85" s="4"/>
      <c r="C85" s="4"/>
      <c r="D85" s="4"/>
      <c r="E85" s="4"/>
      <c r="F85" s="4"/>
    </row>
    <row r="86" spans="2:7" x14ac:dyDescent="0.2">
      <c r="B86" s="4"/>
      <c r="C86" s="4"/>
      <c r="D86" s="4"/>
      <c r="E86" s="4"/>
      <c r="F86" s="4"/>
    </row>
    <row r="87" spans="2:7" x14ac:dyDescent="0.2">
      <c r="B87" s="4"/>
      <c r="C87" s="21"/>
      <c r="D87" s="21"/>
      <c r="E87" s="21"/>
      <c r="F87" s="21"/>
      <c r="G87" s="4"/>
    </row>
    <row r="88" spans="2:7" x14ac:dyDescent="0.2">
      <c r="B88" s="4"/>
      <c r="C88" s="4"/>
      <c r="D88" s="4"/>
      <c r="E88" s="4"/>
      <c r="F88" s="4"/>
      <c r="G88" s="4"/>
    </row>
    <row r="89" spans="2:7" ht="23.5" customHeight="1" x14ac:dyDescent="0.2">
      <c r="B89" s="16"/>
      <c r="C89" s="16"/>
      <c r="D89" s="16"/>
      <c r="E89" s="16"/>
      <c r="F89" s="16"/>
      <c r="G89" s="4"/>
    </row>
    <row r="90" spans="2:7" ht="23.5" customHeight="1" x14ac:dyDescent="0.2">
      <c r="B90" s="16"/>
      <c r="C90" s="16"/>
      <c r="D90" s="16"/>
      <c r="E90" s="16"/>
      <c r="F90" s="16"/>
      <c r="G90" s="4"/>
    </row>
    <row r="91" spans="2:7" ht="33.5" customHeight="1" x14ac:dyDescent="0.2">
      <c r="B91" s="16"/>
      <c r="C91" s="16"/>
      <c r="D91" s="16"/>
      <c r="E91" s="16"/>
      <c r="F91" s="16"/>
      <c r="G91" s="21"/>
    </row>
    <row r="92" spans="2:7" x14ac:dyDescent="0.2">
      <c r="B92" s="6"/>
      <c r="C92" s="4"/>
      <c r="D92" s="4"/>
      <c r="E92" s="4"/>
      <c r="F92" s="4"/>
      <c r="G92" s="4"/>
    </row>
    <row r="93" spans="2:7" x14ac:dyDescent="0.2">
      <c r="B93" s="4"/>
      <c r="C93" s="4"/>
      <c r="D93" s="4"/>
      <c r="E93" s="4"/>
      <c r="F93" s="4"/>
      <c r="G93" s="16"/>
    </row>
    <row r="94" spans="2:7" x14ac:dyDescent="0.2">
      <c r="B94" s="4"/>
      <c r="C94" s="4"/>
      <c r="D94" s="4"/>
      <c r="E94" s="4"/>
      <c r="F94" s="4"/>
      <c r="G94" s="16"/>
    </row>
    <row r="95" spans="2:7" x14ac:dyDescent="0.2">
      <c r="B95" s="4"/>
      <c r="C95" s="23"/>
      <c r="D95" s="23"/>
      <c r="E95" s="23"/>
      <c r="F95" s="23"/>
      <c r="G95" s="16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23"/>
      <c r="D99" s="23"/>
      <c r="E99" s="23"/>
      <c r="F99" s="23"/>
      <c r="G99" s="4"/>
    </row>
    <row r="100" spans="2:7" x14ac:dyDescent="0.2">
      <c r="B100" s="4"/>
      <c r="C100" s="23"/>
      <c r="D100" s="23"/>
      <c r="E100" s="23"/>
      <c r="F100" s="23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21"/>
      <c r="D105" s="21"/>
      <c r="E105" s="21"/>
      <c r="F105" s="21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6"/>
      <c r="C109" s="4"/>
      <c r="D109" s="4"/>
      <c r="E109" s="4"/>
      <c r="F109" s="4"/>
      <c r="G109" s="21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23"/>
      <c r="D116" s="23"/>
      <c r="E116" s="23"/>
      <c r="F116" s="23"/>
      <c r="G116" s="4"/>
    </row>
    <row r="117" spans="2:7" x14ac:dyDescent="0.2">
      <c r="B117" s="4"/>
      <c r="C117" s="23"/>
      <c r="D117" s="23"/>
      <c r="E117" s="23"/>
      <c r="F117" s="23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21"/>
      <c r="D122" s="4"/>
      <c r="E122" s="21"/>
      <c r="F122" s="21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G127" s="4"/>
    </row>
    <row r="128" spans="2:7" x14ac:dyDescent="0.2">
      <c r="G128" s="4"/>
    </row>
    <row r="129" spans="7:7" x14ac:dyDescent="0.2">
      <c r="G129" s="4"/>
    </row>
    <row r="130" spans="7:7" x14ac:dyDescent="0.2">
      <c r="G130" s="4"/>
    </row>
  </sheetData>
  <phoneticPr fontId="19" type="noConversion"/>
  <conditionalFormatting sqref="C25">
    <cfRule type="cellIs" dxfId="71" priority="8" operator="lessThan">
      <formula>1</formula>
    </cfRule>
    <cfRule type="cellIs" dxfId="70" priority="9" operator="lessThan">
      <formula>1</formula>
    </cfRule>
  </conditionalFormatting>
  <conditionalFormatting sqref="C32">
    <cfRule type="cellIs" dxfId="69" priority="13" operator="greaterThan">
      <formula>10</formula>
    </cfRule>
  </conditionalFormatting>
  <conditionalFormatting sqref="C32:F48">
    <cfRule type="cellIs" dxfId="68" priority="7" operator="lessThan">
      <formula>1</formula>
    </cfRule>
    <cfRule type="cellIs" dxfId="67" priority="10" operator="lessThan">
      <formula>1</formula>
    </cfRule>
    <cfRule type="cellIs" dxfId="66" priority="11" operator="lessThan">
      <formula>1</formula>
    </cfRule>
    <cfRule type="cellIs" dxfId="65" priority="12" operator="greaterThan">
      <formula>10</formula>
    </cfRule>
  </conditionalFormatting>
  <conditionalFormatting sqref="G28:G30">
    <cfRule type="cellIs" dxfId="64" priority="1" operator="lessThan">
      <formula>1</formula>
    </cfRule>
    <cfRule type="cellIs" dxfId="63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125"/>
  <sheetViews>
    <sheetView topLeftCell="B5" zoomScaleNormal="60" workbookViewId="0">
      <selection activeCell="G74" sqref="G74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6" ht="21" x14ac:dyDescent="0.25">
      <c r="B6" s="2" t="s">
        <v>51</v>
      </c>
      <c r="C6" s="3" t="s">
        <v>91</v>
      </c>
      <c r="D6" s="59"/>
      <c r="E6" s="62"/>
      <c r="F6" s="62"/>
    </row>
    <row r="7" spans="2:6" ht="21" x14ac:dyDescent="0.25">
      <c r="B7" s="2" t="s">
        <v>52</v>
      </c>
      <c r="C7" s="67" t="s">
        <v>113</v>
      </c>
      <c r="D7" s="59"/>
      <c r="E7" s="3"/>
      <c r="F7" s="3"/>
    </row>
    <row r="8" spans="2:6" ht="21" x14ac:dyDescent="0.25">
      <c r="B8" s="2" t="s">
        <v>53</v>
      </c>
      <c r="C8" s="67" t="s">
        <v>114</v>
      </c>
      <c r="D8" s="59"/>
      <c r="E8" s="3"/>
      <c r="F8" s="3"/>
    </row>
    <row r="9" spans="2:6" ht="21" x14ac:dyDescent="0.25">
      <c r="B9" s="2" t="s">
        <v>54</v>
      </c>
      <c r="C9" s="67" t="s">
        <v>128</v>
      </c>
      <c r="D9" s="59"/>
      <c r="E9" s="3"/>
      <c r="F9" s="3"/>
    </row>
    <row r="10" spans="2:6" ht="21" x14ac:dyDescent="0.25">
      <c r="B10" s="2" t="s">
        <v>55</v>
      </c>
      <c r="C10" s="67" t="s">
        <v>129</v>
      </c>
      <c r="D10" s="59"/>
      <c r="E10" s="3"/>
      <c r="F10" s="3"/>
    </row>
    <row r="11" spans="2:6" ht="21" x14ac:dyDescent="0.25">
      <c r="B11" s="2" t="s">
        <v>56</v>
      </c>
      <c r="C11" s="67" t="s">
        <v>130</v>
      </c>
      <c r="D11" s="63"/>
      <c r="E11" s="3"/>
      <c r="F11" s="3"/>
    </row>
    <row r="12" spans="2:6" ht="21" x14ac:dyDescent="0.25">
      <c r="B12" s="2" t="s">
        <v>57</v>
      </c>
      <c r="C12" s="67" t="s">
        <v>116</v>
      </c>
      <c r="D12" s="59"/>
      <c r="E12" s="3"/>
      <c r="F12" s="3"/>
    </row>
    <row r="13" spans="2:6" ht="21" x14ac:dyDescent="0.25">
      <c r="B13" s="2" t="s">
        <v>70</v>
      </c>
      <c r="C13" s="67" t="s">
        <v>119</v>
      </c>
      <c r="D13" s="59"/>
      <c r="E13" s="3"/>
      <c r="F13" s="3"/>
    </row>
    <row r="14" spans="2:6" ht="21" x14ac:dyDescent="0.25">
      <c r="B14" s="2" t="s">
        <v>58</v>
      </c>
      <c r="C14" s="67" t="s">
        <v>120</v>
      </c>
      <c r="D14" s="59"/>
      <c r="E14" s="3"/>
      <c r="F14" s="3"/>
    </row>
    <row r="15" spans="2:6" ht="21" x14ac:dyDescent="0.25">
      <c r="B15" s="2" t="s">
        <v>59</v>
      </c>
      <c r="C15" s="81">
        <v>45783</v>
      </c>
      <c r="D15" s="59"/>
      <c r="E15" s="3"/>
      <c r="F15" s="3"/>
    </row>
    <row r="16" spans="2:6" ht="21" x14ac:dyDescent="0.25">
      <c r="B16" s="2" t="s">
        <v>60</v>
      </c>
      <c r="C16" s="67" t="s">
        <v>121</v>
      </c>
      <c r="D16" s="59"/>
      <c r="E16" s="3"/>
      <c r="F16" s="3"/>
    </row>
    <row r="17" spans="1:7" ht="21" x14ac:dyDescent="0.25">
      <c r="B17" s="2" t="s">
        <v>132</v>
      </c>
      <c r="C17" s="67" t="s">
        <v>131</v>
      </c>
      <c r="D17" s="59"/>
      <c r="E17" s="3"/>
      <c r="F17" s="3"/>
    </row>
    <row r="18" spans="1:7" ht="21" x14ac:dyDescent="0.25">
      <c r="B18" s="2"/>
      <c r="C18" s="67" t="s">
        <v>133</v>
      </c>
      <c r="D18" s="59"/>
      <c r="E18" s="3"/>
      <c r="F18" s="3"/>
    </row>
    <row r="19" spans="1:7" ht="21" x14ac:dyDescent="0.25">
      <c r="B19" s="2" t="s">
        <v>63</v>
      </c>
      <c r="C19" s="67" t="s">
        <v>125</v>
      </c>
      <c r="D19" s="59"/>
      <c r="E19" s="3"/>
      <c r="F19" s="3"/>
    </row>
    <row r="20" spans="1:7" ht="21" x14ac:dyDescent="0.25">
      <c r="B20" s="2" t="s">
        <v>126</v>
      </c>
      <c r="C20" s="67" t="s">
        <v>134</v>
      </c>
      <c r="D20" s="59"/>
      <c r="E20" s="3"/>
      <c r="F20" s="3"/>
    </row>
    <row r="21" spans="1:7" ht="21" x14ac:dyDescent="0.25">
      <c r="B21" s="2"/>
      <c r="C21" s="64"/>
      <c r="D21" s="59"/>
      <c r="E21" s="3"/>
      <c r="F21" s="3"/>
    </row>
    <row r="22" spans="1:7" ht="21" x14ac:dyDescent="0.25">
      <c r="B22" s="2"/>
      <c r="C22" s="67"/>
      <c r="D22" s="59"/>
      <c r="E22" s="3"/>
      <c r="F22" s="3"/>
    </row>
    <row r="23" spans="1:7" ht="21" x14ac:dyDescent="0.25">
      <c r="B23" s="2" t="s">
        <v>68</v>
      </c>
      <c r="C23" s="67"/>
      <c r="D23" s="59"/>
      <c r="E23" s="3"/>
      <c r="F23" s="3"/>
    </row>
    <row r="24" spans="1:7" ht="21" x14ac:dyDescent="0.25">
      <c r="A24" s="5"/>
      <c r="B24" s="2" t="s">
        <v>69</v>
      </c>
      <c r="C24" s="81">
        <v>45788</v>
      </c>
      <c r="D24" s="59"/>
      <c r="E24" s="3"/>
      <c r="F24" s="3"/>
    </row>
    <row r="25" spans="1:7" s="5" customFormat="1" ht="27" customHeight="1" x14ac:dyDescent="0.25">
      <c r="B25" s="2"/>
      <c r="C25" s="3"/>
      <c r="D25" s="3"/>
      <c r="E25" s="3"/>
      <c r="F25" s="3"/>
      <c r="G25" s="4"/>
    </row>
    <row r="26" spans="1:7" s="5" customFormat="1" ht="21" x14ac:dyDescent="0.25">
      <c r="B26" s="2" t="s">
        <v>18</v>
      </c>
      <c r="C26" s="45">
        <v>17</v>
      </c>
      <c r="D26" s="3"/>
      <c r="E26" s="3"/>
      <c r="F26" s="3"/>
      <c r="G26" s="4"/>
    </row>
    <row r="27" spans="1:7" x14ac:dyDescent="0.2">
      <c r="B27" s="6"/>
    </row>
    <row r="28" spans="1:7" x14ac:dyDescent="0.2">
      <c r="B28" s="7" t="s">
        <v>12</v>
      </c>
      <c r="C28" s="7" t="s">
        <v>45</v>
      </c>
      <c r="D28" s="7" t="s">
        <v>46</v>
      </c>
      <c r="E28" s="46" t="s">
        <v>47</v>
      </c>
      <c r="F28" s="7" t="s">
        <v>48</v>
      </c>
      <c r="G28" s="40" t="s">
        <v>13</v>
      </c>
    </row>
    <row r="29" spans="1:7" x14ac:dyDescent="0.2">
      <c r="B29" s="8"/>
      <c r="C29" s="9" t="s">
        <v>0</v>
      </c>
      <c r="D29" s="9" t="s">
        <v>1</v>
      </c>
      <c r="E29" s="9" t="s">
        <v>43</v>
      </c>
      <c r="F29" s="9" t="s">
        <v>25</v>
      </c>
      <c r="G29" s="51" t="s">
        <v>35</v>
      </c>
    </row>
    <row r="30" spans="1:7" x14ac:dyDescent="0.2">
      <c r="B30" s="8"/>
      <c r="C30" s="9" t="s">
        <v>41</v>
      </c>
      <c r="D30" s="9" t="s">
        <v>41</v>
      </c>
      <c r="E30" s="9"/>
      <c r="F30" s="9" t="s">
        <v>42</v>
      </c>
      <c r="G30" s="51" t="s">
        <v>40</v>
      </c>
    </row>
    <row r="31" spans="1:7" x14ac:dyDescent="0.2">
      <c r="B31" s="8"/>
      <c r="C31" s="9"/>
      <c r="D31" s="9"/>
      <c r="E31" s="9"/>
      <c r="F31" s="9"/>
      <c r="G31" s="51" t="s">
        <v>39</v>
      </c>
    </row>
    <row r="32" spans="1:7" x14ac:dyDescent="0.2">
      <c r="B32" s="10"/>
      <c r="C32" s="11"/>
      <c r="D32" s="11"/>
      <c r="E32" s="11"/>
      <c r="F32" s="11"/>
      <c r="G32" s="52" t="s">
        <v>36</v>
      </c>
    </row>
    <row r="33" spans="2:7" x14ac:dyDescent="0.2">
      <c r="B33" s="11" t="s">
        <v>2</v>
      </c>
      <c r="C33" s="80">
        <v>9</v>
      </c>
      <c r="D33" s="56">
        <v>6</v>
      </c>
      <c r="E33" s="56">
        <v>6</v>
      </c>
      <c r="F33" s="56">
        <v>8</v>
      </c>
      <c r="G33" s="53"/>
    </row>
    <row r="34" spans="2:7" x14ac:dyDescent="0.2">
      <c r="B34" s="9" t="s">
        <v>96</v>
      </c>
      <c r="C34" s="57">
        <v>6.5</v>
      </c>
      <c r="D34" s="57">
        <v>3</v>
      </c>
      <c r="E34" s="57">
        <v>5</v>
      </c>
      <c r="F34" s="57">
        <v>5</v>
      </c>
      <c r="G34" s="13"/>
    </row>
    <row r="35" spans="2:7" x14ac:dyDescent="0.2">
      <c r="B35" s="9" t="s">
        <v>3</v>
      </c>
      <c r="C35" s="57">
        <v>7</v>
      </c>
      <c r="D35" s="57">
        <v>6</v>
      </c>
      <c r="E35" s="57">
        <v>6</v>
      </c>
      <c r="F35" s="57">
        <v>7</v>
      </c>
      <c r="G35" s="13"/>
    </row>
    <row r="36" spans="2:7" x14ac:dyDescent="0.2">
      <c r="B36" s="9" t="s">
        <v>4</v>
      </c>
      <c r="C36" s="57">
        <v>7</v>
      </c>
      <c r="D36" s="57">
        <v>7</v>
      </c>
      <c r="E36" s="57">
        <v>7.5</v>
      </c>
      <c r="F36" s="57">
        <v>8</v>
      </c>
      <c r="G36" s="13"/>
    </row>
    <row r="37" spans="2:7" x14ac:dyDescent="0.2">
      <c r="B37" s="9" t="s">
        <v>5</v>
      </c>
      <c r="C37" s="57">
        <v>8</v>
      </c>
      <c r="D37" s="57">
        <v>5</v>
      </c>
      <c r="E37" s="57">
        <v>5</v>
      </c>
      <c r="F37" s="57">
        <v>5</v>
      </c>
      <c r="G37" s="13"/>
    </row>
    <row r="38" spans="2:7" x14ac:dyDescent="0.2">
      <c r="B38" s="9" t="s">
        <v>6</v>
      </c>
      <c r="C38" s="57">
        <v>8</v>
      </c>
      <c r="D38" s="57">
        <v>6</v>
      </c>
      <c r="E38" s="57">
        <v>6</v>
      </c>
      <c r="F38" s="57">
        <v>5</v>
      </c>
      <c r="G38" s="13"/>
    </row>
    <row r="39" spans="2:7" x14ac:dyDescent="0.2">
      <c r="B39" s="9" t="s">
        <v>7</v>
      </c>
      <c r="C39" s="57">
        <v>9</v>
      </c>
      <c r="D39" s="57">
        <v>3</v>
      </c>
      <c r="E39" s="57">
        <v>4</v>
      </c>
      <c r="F39" s="57">
        <v>5</v>
      </c>
      <c r="G39" s="13"/>
    </row>
    <row r="40" spans="2:7" x14ac:dyDescent="0.2">
      <c r="B40" s="9" t="s">
        <v>8</v>
      </c>
      <c r="C40" s="57">
        <v>10</v>
      </c>
      <c r="D40" s="57">
        <v>2</v>
      </c>
      <c r="E40" s="57">
        <v>4</v>
      </c>
      <c r="F40" s="57">
        <v>6</v>
      </c>
      <c r="G40" s="13"/>
    </row>
    <row r="41" spans="2:7" x14ac:dyDescent="0.2">
      <c r="B41" s="9" t="s">
        <v>9</v>
      </c>
      <c r="C41" s="57">
        <v>8</v>
      </c>
      <c r="D41" s="57">
        <v>4.5</v>
      </c>
      <c r="E41" s="57">
        <v>5.5</v>
      </c>
      <c r="F41" s="57">
        <v>6</v>
      </c>
      <c r="G41" s="13"/>
    </row>
    <row r="42" spans="2:7" x14ac:dyDescent="0.2">
      <c r="B42" s="9" t="s">
        <v>10</v>
      </c>
      <c r="C42" s="57">
        <v>7.5</v>
      </c>
      <c r="D42" s="57">
        <v>5</v>
      </c>
      <c r="E42" s="57">
        <v>7</v>
      </c>
      <c r="F42" s="57">
        <v>8</v>
      </c>
      <c r="G42" s="9"/>
    </row>
    <row r="43" spans="2:7" x14ac:dyDescent="0.2">
      <c r="B43" s="9" t="s">
        <v>11</v>
      </c>
      <c r="C43" s="57">
        <v>8.5</v>
      </c>
      <c r="D43" s="57">
        <v>3</v>
      </c>
      <c r="E43" s="57">
        <v>3</v>
      </c>
      <c r="F43" s="57">
        <v>7.5</v>
      </c>
      <c r="G43" s="9"/>
    </row>
    <row r="44" spans="2:7" x14ac:dyDescent="0.2">
      <c r="B44" s="9" t="s">
        <v>26</v>
      </c>
      <c r="C44" s="57">
        <v>9</v>
      </c>
      <c r="D44" s="57">
        <v>3</v>
      </c>
      <c r="E44" s="57">
        <v>4</v>
      </c>
      <c r="F44" s="57">
        <v>7</v>
      </c>
      <c r="G44" s="9"/>
    </row>
    <row r="45" spans="2:7" x14ac:dyDescent="0.2">
      <c r="B45" s="9" t="s">
        <v>27</v>
      </c>
      <c r="C45" s="57">
        <v>8</v>
      </c>
      <c r="D45" s="57">
        <v>4</v>
      </c>
      <c r="E45" s="57">
        <v>3</v>
      </c>
      <c r="F45" s="57">
        <v>8</v>
      </c>
      <c r="G45" s="9"/>
    </row>
    <row r="46" spans="2:7" x14ac:dyDescent="0.2">
      <c r="B46" s="9" t="s">
        <v>28</v>
      </c>
      <c r="C46" s="57">
        <v>7</v>
      </c>
      <c r="D46" s="57">
        <v>5</v>
      </c>
      <c r="E46" s="57">
        <v>6</v>
      </c>
      <c r="F46" s="57">
        <v>7</v>
      </c>
      <c r="G46" s="9"/>
    </row>
    <row r="47" spans="2:7" x14ac:dyDescent="0.2">
      <c r="B47" s="9" t="s">
        <v>29</v>
      </c>
      <c r="C47" s="57">
        <v>8</v>
      </c>
      <c r="D47" s="57">
        <v>7</v>
      </c>
      <c r="E47" s="57">
        <v>7</v>
      </c>
      <c r="F47" s="57">
        <v>7</v>
      </c>
      <c r="G47" s="9"/>
    </row>
    <row r="48" spans="2:7" x14ac:dyDescent="0.2">
      <c r="B48" s="9" t="s">
        <v>37</v>
      </c>
      <c r="C48" s="57">
        <v>9</v>
      </c>
      <c r="D48" s="57">
        <v>1</v>
      </c>
      <c r="E48" s="57">
        <v>1</v>
      </c>
      <c r="F48" s="57">
        <v>1</v>
      </c>
      <c r="G48" s="9"/>
    </row>
    <row r="49" spans="2:7" x14ac:dyDescent="0.2">
      <c r="B49" s="9" t="s">
        <v>38</v>
      </c>
      <c r="C49" s="57">
        <v>7</v>
      </c>
      <c r="D49" s="57">
        <v>5.5</v>
      </c>
      <c r="E49" s="57">
        <v>5</v>
      </c>
      <c r="F49" s="57">
        <v>7</v>
      </c>
      <c r="G49" s="9"/>
    </row>
    <row r="50" spans="2:7" x14ac:dyDescent="0.2">
      <c r="B50" s="9" t="s">
        <v>15</v>
      </c>
      <c r="C50" s="13">
        <f>SUM(C33:C49)</f>
        <v>136.5</v>
      </c>
      <c r="D50" s="13">
        <f>SUM(D33:D49)</f>
        <v>76</v>
      </c>
      <c r="E50" s="13">
        <f>SUM(E33:E49)</f>
        <v>85</v>
      </c>
      <c r="F50" s="13">
        <f>SUM(F33:F49)*2</f>
        <v>215</v>
      </c>
      <c r="G50" s="15">
        <f>SUM(C50:F50)/C26</f>
        <v>30.147058823529413</v>
      </c>
    </row>
    <row r="51" spans="2:7" x14ac:dyDescent="0.2">
      <c r="B51" s="14" t="s">
        <v>14</v>
      </c>
      <c r="C51" s="15">
        <f>C50/C26</f>
        <v>8.0294117647058822</v>
      </c>
      <c r="D51" s="15">
        <f>D50/C26</f>
        <v>4.4705882352941178</v>
      </c>
      <c r="E51" s="15">
        <f>E50/C26</f>
        <v>5</v>
      </c>
      <c r="F51" s="15">
        <f>F50/C26</f>
        <v>12.647058823529411</v>
      </c>
      <c r="G51" s="55">
        <f>SUM(C51:F51)</f>
        <v>30.147058823529413</v>
      </c>
    </row>
    <row r="54" spans="2:7" ht="21" x14ac:dyDescent="0.25">
      <c r="B54" s="2" t="s">
        <v>87</v>
      </c>
      <c r="G54" s="2" t="s">
        <v>82</v>
      </c>
    </row>
    <row r="55" spans="2:7" ht="21" x14ac:dyDescent="0.25">
      <c r="B55" s="2" t="s">
        <v>80</v>
      </c>
      <c r="C55" s="59"/>
      <c r="D55" s="3"/>
      <c r="E55" s="3"/>
      <c r="F55" s="3"/>
      <c r="G55" s="2" t="s">
        <v>83</v>
      </c>
    </row>
    <row r="56" spans="2:7" ht="21" x14ac:dyDescent="0.25">
      <c r="B56" s="2" t="s">
        <v>79</v>
      </c>
      <c r="C56" s="3"/>
      <c r="D56" s="3"/>
      <c r="E56" s="3"/>
      <c r="F56" s="3"/>
      <c r="G56" s="3" t="s">
        <v>205</v>
      </c>
    </row>
    <row r="57" spans="2:7" ht="21" x14ac:dyDescent="0.25">
      <c r="B57" s="2" t="s">
        <v>72</v>
      </c>
      <c r="C57" s="59"/>
      <c r="D57" s="3"/>
      <c r="E57" s="3"/>
      <c r="F57" s="3"/>
      <c r="G57" s="3" t="s">
        <v>210</v>
      </c>
    </row>
    <row r="58" spans="2:7" ht="21" x14ac:dyDescent="0.25">
      <c r="B58" s="2" t="s">
        <v>89</v>
      </c>
      <c r="C58" s="3"/>
      <c r="D58" s="3"/>
      <c r="E58" s="3"/>
      <c r="F58" s="3"/>
      <c r="G58" s="3" t="s">
        <v>211</v>
      </c>
    </row>
    <row r="59" spans="2:7" ht="21" x14ac:dyDescent="0.25">
      <c r="B59" s="2" t="s">
        <v>88</v>
      </c>
      <c r="C59" s="3"/>
      <c r="D59" s="3"/>
      <c r="E59" s="3"/>
      <c r="F59" s="3"/>
      <c r="G59" s="2" t="s">
        <v>84</v>
      </c>
    </row>
    <row r="60" spans="2:7" ht="21" x14ac:dyDescent="0.25">
      <c r="B60" s="2" t="s">
        <v>90</v>
      </c>
      <c r="C60" s="3"/>
      <c r="D60" s="3"/>
      <c r="E60" s="3"/>
      <c r="F60" s="3"/>
      <c r="G60" s="3" t="s">
        <v>206</v>
      </c>
    </row>
    <row r="61" spans="2:7" ht="21" x14ac:dyDescent="0.25">
      <c r="B61" s="2" t="s">
        <v>75</v>
      </c>
      <c r="C61" s="3"/>
      <c r="D61" s="3"/>
      <c r="E61" s="3"/>
      <c r="F61" s="3"/>
      <c r="G61" s="3" t="s">
        <v>212</v>
      </c>
    </row>
    <row r="62" spans="2:7" ht="21" x14ac:dyDescent="0.25">
      <c r="B62" s="2" t="s">
        <v>76</v>
      </c>
      <c r="C62" s="3"/>
      <c r="D62" s="3"/>
      <c r="E62" s="3"/>
      <c r="F62" s="3"/>
      <c r="G62" s="2" t="s">
        <v>85</v>
      </c>
    </row>
    <row r="63" spans="2:7" ht="21" x14ac:dyDescent="0.25">
      <c r="B63" s="2" t="s">
        <v>77</v>
      </c>
      <c r="C63" s="3"/>
      <c r="D63" s="3"/>
      <c r="E63" s="3"/>
      <c r="F63" s="3"/>
      <c r="G63" s="3" t="s">
        <v>207</v>
      </c>
    </row>
    <row r="64" spans="2:7" ht="21" x14ac:dyDescent="0.25">
      <c r="B64" s="2" t="s">
        <v>78</v>
      </c>
      <c r="C64" s="3"/>
      <c r="D64" s="3"/>
      <c r="E64" s="3"/>
      <c r="F64" s="3"/>
      <c r="G64" s="3" t="s">
        <v>213</v>
      </c>
    </row>
    <row r="65" spans="2:7" ht="21" x14ac:dyDescent="0.25">
      <c r="B65" s="2" t="s">
        <v>73</v>
      </c>
      <c r="C65" s="3"/>
      <c r="D65" s="3"/>
      <c r="E65" s="3"/>
      <c r="F65" s="3"/>
      <c r="G65" s="2" t="s">
        <v>86</v>
      </c>
    </row>
    <row r="66" spans="2:7" ht="21" x14ac:dyDescent="0.25">
      <c r="B66" s="2" t="s">
        <v>74</v>
      </c>
      <c r="C66" s="3"/>
      <c r="D66" s="3"/>
      <c r="E66" s="3"/>
      <c r="F66" s="3"/>
      <c r="G66" s="3" t="s">
        <v>208</v>
      </c>
    </row>
    <row r="67" spans="2:7" ht="21" x14ac:dyDescent="0.25">
      <c r="B67" s="2"/>
      <c r="C67" s="3"/>
      <c r="D67" s="3"/>
      <c r="E67" s="3"/>
      <c r="F67" s="3"/>
      <c r="G67" s="3" t="s">
        <v>209</v>
      </c>
    </row>
    <row r="68" spans="2:7" ht="21" x14ac:dyDescent="0.25">
      <c r="B68" s="2" t="s">
        <v>81</v>
      </c>
      <c r="C68" s="3"/>
      <c r="D68" s="3"/>
      <c r="E68" s="3"/>
      <c r="F68" s="3"/>
      <c r="G68" s="3" t="s">
        <v>214</v>
      </c>
    </row>
    <row r="69" spans="2:7" ht="21" x14ac:dyDescent="0.25">
      <c r="B69" s="3" t="s">
        <v>177</v>
      </c>
      <c r="C69" s="3"/>
      <c r="D69" s="3"/>
      <c r="E69" s="3"/>
      <c r="F69" s="3"/>
      <c r="G69" s="3" t="s">
        <v>215</v>
      </c>
    </row>
    <row r="70" spans="2:7" ht="21" x14ac:dyDescent="0.25">
      <c r="B70" s="3" t="s">
        <v>178</v>
      </c>
      <c r="C70" s="3"/>
      <c r="D70" s="3"/>
      <c r="E70" s="3"/>
      <c r="F70" s="3"/>
      <c r="G70" s="3"/>
    </row>
    <row r="71" spans="2:7" ht="18.5" customHeight="1" x14ac:dyDescent="0.25">
      <c r="B71" s="3" t="s">
        <v>179</v>
      </c>
      <c r="C71" s="3"/>
      <c r="D71" s="3"/>
      <c r="E71" s="3"/>
      <c r="F71" s="3"/>
      <c r="G71" s="3"/>
    </row>
    <row r="72" spans="2:7" ht="18.5" customHeight="1" x14ac:dyDescent="0.25">
      <c r="B72" s="3"/>
      <c r="C72" s="3"/>
      <c r="D72" s="3"/>
      <c r="E72" s="3"/>
      <c r="F72" s="3"/>
      <c r="G72" s="2"/>
    </row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22"/>
      <c r="D83" s="22"/>
      <c r="E83" s="22"/>
      <c r="F83" s="22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4"/>
      <c r="D85" s="4"/>
      <c r="E85" s="4"/>
      <c r="F85" s="4"/>
      <c r="G85" s="4"/>
    </row>
    <row r="86" spans="2:7" x14ac:dyDescent="0.2">
      <c r="B86" s="4"/>
      <c r="C86" s="21"/>
      <c r="D86" s="21"/>
      <c r="E86" s="21"/>
      <c r="F86" s="21"/>
      <c r="G86" s="21"/>
    </row>
    <row r="87" spans="2:7" x14ac:dyDescent="0.2">
      <c r="B87" s="4"/>
      <c r="C87" s="4"/>
      <c r="D87" s="4"/>
      <c r="E87" s="4"/>
      <c r="F87" s="4"/>
      <c r="G87" s="4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23.5" customHeight="1" x14ac:dyDescent="0.2">
      <c r="B89" s="16"/>
      <c r="C89" s="16"/>
      <c r="D89" s="16"/>
      <c r="E89" s="16"/>
      <c r="F89" s="16"/>
      <c r="G89" s="16"/>
    </row>
    <row r="90" spans="2:7" ht="33.5" customHeight="1" x14ac:dyDescent="0.2">
      <c r="B90" s="16"/>
      <c r="C90" s="16"/>
      <c r="D90" s="16"/>
      <c r="E90" s="16"/>
      <c r="F90" s="16"/>
      <c r="G90" s="16"/>
    </row>
    <row r="91" spans="2:7" x14ac:dyDescent="0.2">
      <c r="B91" s="6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4"/>
      <c r="D93" s="4"/>
      <c r="E93" s="4"/>
      <c r="F93" s="4"/>
      <c r="G93" s="4"/>
    </row>
    <row r="94" spans="2:7" x14ac:dyDescent="0.2">
      <c r="B94" s="4"/>
      <c r="C94" s="23"/>
      <c r="D94" s="23"/>
      <c r="E94" s="23"/>
      <c r="F94" s="23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23"/>
      <c r="D99" s="23"/>
      <c r="E99" s="23"/>
      <c r="F99" s="23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21"/>
      <c r="D104" s="21"/>
      <c r="E104" s="21"/>
      <c r="F104" s="21"/>
      <c r="G104" s="21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6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23"/>
      <c r="D116" s="23"/>
      <c r="E116" s="23"/>
      <c r="F116" s="23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21"/>
      <c r="D121" s="4"/>
      <c r="E121" s="21"/>
      <c r="F121" s="21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</sheetData>
  <conditionalFormatting sqref="C26">
    <cfRule type="cellIs" dxfId="62" priority="8" operator="lessThan">
      <formula>1</formula>
    </cfRule>
    <cfRule type="cellIs" dxfId="61" priority="9" operator="lessThan">
      <formula>1</formula>
    </cfRule>
  </conditionalFormatting>
  <conditionalFormatting sqref="C34">
    <cfRule type="cellIs" dxfId="60" priority="13" operator="greaterThan">
      <formula>10</formula>
    </cfRule>
  </conditionalFormatting>
  <conditionalFormatting sqref="D33:F33 C34:F49">
    <cfRule type="cellIs" dxfId="59" priority="7" operator="lessThan">
      <formula>1</formula>
    </cfRule>
    <cfRule type="cellIs" dxfId="58" priority="10" operator="lessThan">
      <formula>1</formula>
    </cfRule>
    <cfRule type="cellIs" dxfId="57" priority="11" operator="lessThan">
      <formula>1</formula>
    </cfRule>
    <cfRule type="cellIs" dxfId="56" priority="12" operator="greaterThan">
      <formula>10</formula>
    </cfRule>
  </conditionalFormatting>
  <conditionalFormatting sqref="G29:G31">
    <cfRule type="cellIs" dxfId="55" priority="1" operator="lessThan">
      <formula>1</formula>
    </cfRule>
    <cfRule type="cellIs" dxfId="54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G118"/>
  <sheetViews>
    <sheetView topLeftCell="C44" zoomScale="88" zoomScaleNormal="60" workbookViewId="0">
      <selection activeCell="G69" sqref="G69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51</v>
      </c>
      <c r="C6" s="3" t="s">
        <v>92</v>
      </c>
      <c r="D6" s="59"/>
      <c r="E6" s="62"/>
    </row>
    <row r="7" spans="2:5" ht="21" x14ac:dyDescent="0.25">
      <c r="B7" s="2" t="s">
        <v>52</v>
      </c>
      <c r="C7" s="3" t="s">
        <v>105</v>
      </c>
      <c r="D7" s="59"/>
      <c r="E7" s="3"/>
    </row>
    <row r="8" spans="2:5" ht="21" x14ac:dyDescent="0.25">
      <c r="B8" s="2" t="s">
        <v>53</v>
      </c>
      <c r="C8" s="3" t="s">
        <v>110</v>
      </c>
      <c r="D8" s="59"/>
      <c r="E8" s="3"/>
    </row>
    <row r="9" spans="2:5" ht="21" x14ac:dyDescent="0.25">
      <c r="B9" s="2" t="s">
        <v>54</v>
      </c>
      <c r="C9" s="3" t="s">
        <v>135</v>
      </c>
      <c r="D9" s="59"/>
      <c r="E9" s="3"/>
    </row>
    <row r="10" spans="2:5" ht="21" x14ac:dyDescent="0.25">
      <c r="B10" s="2" t="s">
        <v>55</v>
      </c>
      <c r="C10" s="3" t="s">
        <v>107</v>
      </c>
      <c r="D10" s="59"/>
      <c r="E10" s="3"/>
    </row>
    <row r="11" spans="2:5" ht="21" x14ac:dyDescent="0.25">
      <c r="B11" s="2" t="s">
        <v>56</v>
      </c>
      <c r="C11" s="3" t="s">
        <v>136</v>
      </c>
      <c r="D11" s="63"/>
      <c r="E11" s="3"/>
    </row>
    <row r="12" spans="2:5" ht="21" x14ac:dyDescent="0.25">
      <c r="B12" s="2" t="s">
        <v>57</v>
      </c>
      <c r="C12" s="3" t="s">
        <v>122</v>
      </c>
      <c r="D12" s="59"/>
      <c r="E12" s="3"/>
    </row>
    <row r="13" spans="2:5" ht="21" x14ac:dyDescent="0.25">
      <c r="B13" s="2" t="s">
        <v>58</v>
      </c>
      <c r="C13" s="3" t="s">
        <v>122</v>
      </c>
      <c r="D13" s="59"/>
      <c r="E13" s="3"/>
    </row>
    <row r="14" spans="2:5" ht="21" x14ac:dyDescent="0.25">
      <c r="B14" s="2" t="s">
        <v>59</v>
      </c>
      <c r="C14" s="3" t="s">
        <v>122</v>
      </c>
      <c r="D14" s="59"/>
      <c r="E14" s="3"/>
    </row>
    <row r="15" spans="2:5" ht="21" x14ac:dyDescent="0.25">
      <c r="B15" s="2" t="s">
        <v>60</v>
      </c>
      <c r="C15" s="3" t="s">
        <v>137</v>
      </c>
      <c r="D15" s="59"/>
      <c r="E15" s="3"/>
    </row>
    <row r="16" spans="2:5" ht="21" x14ac:dyDescent="0.25">
      <c r="B16" s="2"/>
      <c r="C16" s="3"/>
      <c r="D16" s="59"/>
      <c r="E16" s="3"/>
    </row>
    <row r="17" spans="2:7" ht="21" x14ac:dyDescent="0.25">
      <c r="B17" s="2"/>
      <c r="C17" s="3"/>
      <c r="D17" s="59"/>
      <c r="E17" s="3"/>
    </row>
    <row r="18" spans="2:7" ht="21" x14ac:dyDescent="0.25">
      <c r="B18" s="2" t="s">
        <v>63</v>
      </c>
      <c r="C18" s="3" t="s">
        <v>122</v>
      </c>
      <c r="D18" s="59" t="s">
        <v>64</v>
      </c>
      <c r="E18" s="3"/>
    </row>
    <row r="19" spans="2:7" ht="21" x14ac:dyDescent="0.25">
      <c r="B19" s="2" t="s">
        <v>65</v>
      </c>
      <c r="C19" s="3" t="s">
        <v>122</v>
      </c>
      <c r="D19" s="59"/>
      <c r="E19" s="3"/>
    </row>
    <row r="20" spans="2:7" ht="21" x14ac:dyDescent="0.25">
      <c r="B20" s="2" t="s">
        <v>66</v>
      </c>
      <c r="C20" s="3" t="s">
        <v>122</v>
      </c>
      <c r="D20" s="59"/>
      <c r="E20" s="3"/>
    </row>
    <row r="21" spans="2:7" ht="21" x14ac:dyDescent="0.25">
      <c r="B21" s="2" t="s">
        <v>67</v>
      </c>
      <c r="C21" s="3" t="s">
        <v>122</v>
      </c>
      <c r="D21" s="59"/>
      <c r="E21" s="3"/>
    </row>
    <row r="22" spans="2:7" ht="21" x14ac:dyDescent="0.25">
      <c r="B22" s="2" t="s">
        <v>68</v>
      </c>
      <c r="C22" s="3" t="s">
        <v>138</v>
      </c>
      <c r="D22" s="59"/>
      <c r="E22" s="3"/>
    </row>
    <row r="23" spans="2:7" s="5" customFormat="1" ht="27" customHeight="1" x14ac:dyDescent="0.25">
      <c r="B23" s="2" t="s">
        <v>69</v>
      </c>
      <c r="C23" s="3" t="s">
        <v>139</v>
      </c>
      <c r="D23" s="59"/>
      <c r="E23" s="3"/>
      <c r="F23" s="3"/>
      <c r="G23" s="4"/>
    </row>
    <row r="24" spans="2:7" s="5" customFormat="1" ht="27" customHeight="1" x14ac:dyDescent="0.25">
      <c r="B24" s="2"/>
      <c r="C24" s="3"/>
      <c r="D24" s="3"/>
      <c r="E24" s="3"/>
      <c r="F24" s="3"/>
      <c r="G24" s="4"/>
    </row>
    <row r="25" spans="2:7" s="5" customFormat="1" ht="21" x14ac:dyDescent="0.25">
      <c r="B25" s="2" t="s">
        <v>18</v>
      </c>
      <c r="C25" s="45">
        <v>17</v>
      </c>
      <c r="D25" s="3"/>
      <c r="E25" s="3" t="s">
        <v>50</v>
      </c>
      <c r="F25" s="3"/>
      <c r="G25" s="4"/>
    </row>
    <row r="26" spans="2:7" x14ac:dyDescent="0.2">
      <c r="B26" s="6"/>
    </row>
    <row r="27" spans="2:7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2:7" x14ac:dyDescent="0.2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</row>
    <row r="29" spans="2:7" x14ac:dyDescent="0.2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</row>
    <row r="30" spans="2:7" x14ac:dyDescent="0.2">
      <c r="B30" s="8"/>
      <c r="C30" s="9"/>
      <c r="D30" s="9"/>
      <c r="E30" s="9"/>
      <c r="F30" s="9"/>
      <c r="G30" s="51" t="s">
        <v>39</v>
      </c>
    </row>
    <row r="31" spans="2:7" x14ac:dyDescent="0.2">
      <c r="B31" s="10"/>
      <c r="C31" s="11"/>
      <c r="D31" s="11"/>
      <c r="E31" s="11"/>
      <c r="F31" s="11"/>
      <c r="G31" s="52" t="s">
        <v>36</v>
      </c>
    </row>
    <row r="32" spans="2:7" x14ac:dyDescent="0.2">
      <c r="B32" s="11" t="s">
        <v>2</v>
      </c>
      <c r="C32" s="56">
        <v>8</v>
      </c>
      <c r="D32" s="56">
        <v>7</v>
      </c>
      <c r="E32" s="56">
        <v>7</v>
      </c>
      <c r="F32" s="56">
        <v>8</v>
      </c>
      <c r="G32" s="53"/>
    </row>
    <row r="33" spans="2:7" x14ac:dyDescent="0.2">
      <c r="B33" s="9" t="s">
        <v>96</v>
      </c>
      <c r="C33" s="57">
        <v>7.5</v>
      </c>
      <c r="D33" s="57">
        <v>7</v>
      </c>
      <c r="E33" s="57">
        <v>8.5</v>
      </c>
      <c r="F33" s="57">
        <v>8.5</v>
      </c>
      <c r="G33" s="13"/>
    </row>
    <row r="34" spans="2:7" x14ac:dyDescent="0.2">
      <c r="B34" s="9" t="s">
        <v>3</v>
      </c>
      <c r="C34" s="57">
        <v>4.5</v>
      </c>
      <c r="D34" s="57">
        <v>4.5</v>
      </c>
      <c r="E34" s="57">
        <v>4.5</v>
      </c>
      <c r="F34" s="57">
        <v>4</v>
      </c>
      <c r="G34" s="13"/>
    </row>
    <row r="35" spans="2:7" x14ac:dyDescent="0.2">
      <c r="B35" s="9" t="s">
        <v>4</v>
      </c>
      <c r="C35" s="57">
        <v>8</v>
      </c>
      <c r="D35" s="57">
        <v>8</v>
      </c>
      <c r="E35" s="57">
        <v>9</v>
      </c>
      <c r="F35" s="57">
        <v>9</v>
      </c>
      <c r="G35" s="13"/>
    </row>
    <row r="36" spans="2:7" x14ac:dyDescent="0.2">
      <c r="B36" s="9" t="s">
        <v>5</v>
      </c>
      <c r="C36" s="57">
        <v>7</v>
      </c>
      <c r="D36" s="57">
        <v>10</v>
      </c>
      <c r="E36" s="57">
        <v>10</v>
      </c>
      <c r="F36" s="57">
        <v>9</v>
      </c>
      <c r="G36" s="13"/>
    </row>
    <row r="37" spans="2:7" x14ac:dyDescent="0.2">
      <c r="B37" s="9" t="s">
        <v>6</v>
      </c>
      <c r="C37" s="57">
        <v>7</v>
      </c>
      <c r="D37" s="57">
        <v>9</v>
      </c>
      <c r="E37" s="57">
        <v>9</v>
      </c>
      <c r="F37" s="57">
        <v>8</v>
      </c>
      <c r="G37" s="13"/>
    </row>
    <row r="38" spans="2:7" x14ac:dyDescent="0.2">
      <c r="B38" s="9" t="s">
        <v>7</v>
      </c>
      <c r="C38" s="57">
        <v>6</v>
      </c>
      <c r="D38" s="57">
        <v>9</v>
      </c>
      <c r="E38" s="57">
        <v>7</v>
      </c>
      <c r="F38" s="57">
        <v>8</v>
      </c>
      <c r="G38" s="13"/>
    </row>
    <row r="39" spans="2:7" x14ac:dyDescent="0.2">
      <c r="B39" s="9" t="s">
        <v>8</v>
      </c>
      <c r="C39" s="57">
        <v>7</v>
      </c>
      <c r="D39" s="57">
        <v>8</v>
      </c>
      <c r="E39" s="57">
        <v>7</v>
      </c>
      <c r="F39" s="57">
        <v>6</v>
      </c>
      <c r="G39" s="13"/>
    </row>
    <row r="40" spans="2:7" x14ac:dyDescent="0.2">
      <c r="B40" s="9" t="s">
        <v>9</v>
      </c>
      <c r="C40" s="57">
        <v>6</v>
      </c>
      <c r="D40" s="57">
        <v>9</v>
      </c>
      <c r="E40" s="57">
        <v>8</v>
      </c>
      <c r="F40" s="57">
        <v>7</v>
      </c>
      <c r="G40" s="13"/>
    </row>
    <row r="41" spans="2:7" x14ac:dyDescent="0.2">
      <c r="B41" s="9" t="s">
        <v>10</v>
      </c>
      <c r="C41" s="57">
        <v>5.5</v>
      </c>
      <c r="D41" s="57">
        <v>4.5</v>
      </c>
      <c r="E41" s="57">
        <v>4</v>
      </c>
      <c r="F41" s="57">
        <v>5</v>
      </c>
      <c r="G41" s="13"/>
    </row>
    <row r="42" spans="2:7" x14ac:dyDescent="0.2">
      <c r="B42" s="9" t="s">
        <v>11</v>
      </c>
      <c r="C42" s="57">
        <v>9</v>
      </c>
      <c r="D42" s="57">
        <v>9</v>
      </c>
      <c r="E42" s="57">
        <v>9</v>
      </c>
      <c r="F42" s="57">
        <v>9</v>
      </c>
      <c r="G42" s="13"/>
    </row>
    <row r="43" spans="2:7" x14ac:dyDescent="0.2">
      <c r="B43" s="9" t="s">
        <v>26</v>
      </c>
      <c r="C43" s="57">
        <v>8</v>
      </c>
      <c r="D43" s="57">
        <v>9</v>
      </c>
      <c r="E43" s="57">
        <v>9</v>
      </c>
      <c r="F43" s="57">
        <v>10</v>
      </c>
      <c r="G43" s="13"/>
    </row>
    <row r="44" spans="2:7" x14ac:dyDescent="0.2">
      <c r="B44" s="9" t="s">
        <v>27</v>
      </c>
      <c r="C44" s="57">
        <v>6</v>
      </c>
      <c r="D44" s="57">
        <v>7</v>
      </c>
      <c r="E44" s="57">
        <v>7</v>
      </c>
      <c r="F44" s="57">
        <v>7</v>
      </c>
      <c r="G44" s="13"/>
    </row>
    <row r="45" spans="2:7" x14ac:dyDescent="0.2">
      <c r="B45" s="9" t="s">
        <v>28</v>
      </c>
      <c r="C45" s="57">
        <v>7</v>
      </c>
      <c r="D45" s="57">
        <v>8</v>
      </c>
      <c r="E45" s="57">
        <v>7</v>
      </c>
      <c r="F45" s="57">
        <v>8</v>
      </c>
      <c r="G45" s="13"/>
    </row>
    <row r="46" spans="2:7" x14ac:dyDescent="0.2">
      <c r="B46" s="9" t="s">
        <v>29</v>
      </c>
      <c r="C46" s="57">
        <v>9</v>
      </c>
      <c r="D46" s="57">
        <v>8</v>
      </c>
      <c r="E46" s="57">
        <v>8</v>
      </c>
      <c r="F46" s="57">
        <v>8</v>
      </c>
      <c r="G46" s="13"/>
    </row>
    <row r="47" spans="2:7" x14ac:dyDescent="0.2">
      <c r="B47" s="9" t="s">
        <v>37</v>
      </c>
      <c r="C47" s="57">
        <v>5</v>
      </c>
      <c r="D47" s="57">
        <v>4</v>
      </c>
      <c r="E47" s="57">
        <v>4</v>
      </c>
      <c r="F47" s="57">
        <v>6</v>
      </c>
      <c r="G47" s="13"/>
    </row>
    <row r="48" spans="2:7" x14ac:dyDescent="0.2">
      <c r="B48" s="9" t="s">
        <v>38</v>
      </c>
      <c r="C48" s="57">
        <v>7</v>
      </c>
      <c r="D48" s="57">
        <v>8.5</v>
      </c>
      <c r="E48" s="57">
        <v>9</v>
      </c>
      <c r="F48" s="57">
        <v>8.5</v>
      </c>
      <c r="G48" s="13"/>
    </row>
    <row r="49" spans="2:7" x14ac:dyDescent="0.2">
      <c r="B49" s="9" t="s">
        <v>15</v>
      </c>
      <c r="C49" s="13">
        <f>SUM(C32:C48)</f>
        <v>117.5</v>
      </c>
      <c r="D49" s="13">
        <f>SUM(D32:D48)</f>
        <v>129.5</v>
      </c>
      <c r="E49" s="13">
        <f>SUM(E32:E48)</f>
        <v>127</v>
      </c>
      <c r="F49" s="13">
        <f>SUM(F32:F48)*2</f>
        <v>258</v>
      </c>
      <c r="G49" s="15">
        <f>SUM(C49:F49)/C25</f>
        <v>37.176470588235297</v>
      </c>
    </row>
    <row r="50" spans="2:7" x14ac:dyDescent="0.2">
      <c r="B50" s="14" t="s">
        <v>14</v>
      </c>
      <c r="C50" s="15">
        <f>C49/C25</f>
        <v>6.9117647058823533</v>
      </c>
      <c r="D50" s="15">
        <f>D49/C25</f>
        <v>7.617647058823529</v>
      </c>
      <c r="E50" s="15">
        <f>E49/C25</f>
        <v>7.4705882352941178</v>
      </c>
      <c r="F50" s="15">
        <f>F49/C25</f>
        <v>15.176470588235293</v>
      </c>
      <c r="G50" s="55">
        <f>SUM(C50:F50)</f>
        <v>37.17647058823529</v>
      </c>
    </row>
    <row r="51" spans="2:7" ht="18.5" customHeight="1" x14ac:dyDescent="0.2"/>
    <row r="53" spans="2:7" ht="21" x14ac:dyDescent="0.25">
      <c r="B53" s="2" t="s">
        <v>87</v>
      </c>
      <c r="G53" s="2" t="s">
        <v>82</v>
      </c>
    </row>
    <row r="54" spans="2:7" ht="21" x14ac:dyDescent="0.25">
      <c r="B54" s="2" t="s">
        <v>80</v>
      </c>
      <c r="C54" s="59"/>
      <c r="D54" s="3"/>
      <c r="E54" s="3"/>
      <c r="F54" s="3"/>
      <c r="G54" s="2" t="s">
        <v>83</v>
      </c>
    </row>
    <row r="55" spans="2:7" ht="21" x14ac:dyDescent="0.25">
      <c r="B55" s="2" t="s">
        <v>79</v>
      </c>
      <c r="C55" s="3"/>
      <c r="D55" s="3"/>
      <c r="E55" s="3"/>
      <c r="F55" s="3"/>
      <c r="G55" s="3" t="s">
        <v>216</v>
      </c>
    </row>
    <row r="56" spans="2:7" ht="21" x14ac:dyDescent="0.25">
      <c r="B56" s="2" t="s">
        <v>72</v>
      </c>
      <c r="C56" s="59"/>
      <c r="D56" s="3"/>
      <c r="E56" s="3"/>
      <c r="F56" s="3"/>
      <c r="G56" s="3" t="s">
        <v>219</v>
      </c>
    </row>
    <row r="57" spans="2:7" ht="21" x14ac:dyDescent="0.25">
      <c r="B57" s="2" t="s">
        <v>89</v>
      </c>
      <c r="C57" s="3"/>
      <c r="D57" s="3"/>
      <c r="E57" s="3"/>
      <c r="F57" s="3"/>
      <c r="G57" s="3" t="s">
        <v>222</v>
      </c>
    </row>
    <row r="58" spans="2:7" ht="21" x14ac:dyDescent="0.25">
      <c r="B58" s="2" t="s">
        <v>88</v>
      </c>
      <c r="C58" s="3"/>
      <c r="D58" s="3"/>
      <c r="E58" s="3"/>
      <c r="F58" s="3"/>
      <c r="G58" s="2" t="s">
        <v>84</v>
      </c>
    </row>
    <row r="59" spans="2:7" ht="21" x14ac:dyDescent="0.25">
      <c r="B59" s="2" t="s">
        <v>90</v>
      </c>
      <c r="C59" s="3"/>
      <c r="D59" s="3"/>
      <c r="E59" s="3"/>
      <c r="F59" s="3"/>
      <c r="G59" s="3" t="s">
        <v>220</v>
      </c>
    </row>
    <row r="60" spans="2:7" ht="21" x14ac:dyDescent="0.25">
      <c r="B60" s="2" t="s">
        <v>75</v>
      </c>
      <c r="C60" s="3"/>
      <c r="D60" s="3"/>
      <c r="E60" s="3"/>
      <c r="F60" s="3"/>
      <c r="G60" s="3" t="s">
        <v>223</v>
      </c>
    </row>
    <row r="61" spans="2:7" ht="21" x14ac:dyDescent="0.25">
      <c r="B61" s="2" t="s">
        <v>76</v>
      </c>
      <c r="C61" s="3"/>
      <c r="D61" s="3"/>
      <c r="E61" s="3"/>
      <c r="F61" s="3"/>
      <c r="G61" s="2" t="s">
        <v>85</v>
      </c>
    </row>
    <row r="62" spans="2:7" ht="21" x14ac:dyDescent="0.25">
      <c r="B62" s="2" t="s">
        <v>77</v>
      </c>
      <c r="C62" s="3"/>
      <c r="D62" s="3"/>
      <c r="E62" s="3"/>
      <c r="F62" s="3"/>
      <c r="G62" s="3" t="s">
        <v>217</v>
      </c>
    </row>
    <row r="63" spans="2:7" ht="21" x14ac:dyDescent="0.25">
      <c r="B63" s="2" t="s">
        <v>78</v>
      </c>
      <c r="C63" s="3"/>
      <c r="D63" s="3"/>
      <c r="E63" s="3"/>
      <c r="F63" s="3"/>
      <c r="G63" s="3" t="s">
        <v>224</v>
      </c>
    </row>
    <row r="64" spans="2:7" ht="18.5" customHeight="1" x14ac:dyDescent="0.25">
      <c r="B64" s="2" t="s">
        <v>73</v>
      </c>
      <c r="C64" s="3"/>
      <c r="D64" s="3"/>
      <c r="E64" s="3"/>
      <c r="F64" s="3"/>
      <c r="G64" s="2" t="s">
        <v>86</v>
      </c>
    </row>
    <row r="65" spans="2:7" ht="18.5" customHeight="1" x14ac:dyDescent="0.25">
      <c r="B65" s="2" t="s">
        <v>74</v>
      </c>
      <c r="C65" s="3"/>
      <c r="D65" s="3"/>
      <c r="E65" s="3"/>
      <c r="F65" s="3"/>
      <c r="G65" s="3" t="s">
        <v>218</v>
      </c>
    </row>
    <row r="66" spans="2:7" ht="21" x14ac:dyDescent="0.25">
      <c r="B66" s="2"/>
      <c r="C66" s="3"/>
      <c r="D66" s="3"/>
      <c r="E66" s="3"/>
      <c r="F66" s="3"/>
      <c r="G66" s="3" t="s">
        <v>227</v>
      </c>
    </row>
    <row r="67" spans="2:7" ht="21" x14ac:dyDescent="0.25">
      <c r="B67" s="2" t="s">
        <v>81</v>
      </c>
      <c r="C67" s="3"/>
      <c r="D67" s="3"/>
      <c r="E67" s="3"/>
      <c r="F67" s="3"/>
      <c r="G67" s="3" t="s">
        <v>221</v>
      </c>
    </row>
    <row r="68" spans="2:7" ht="21" x14ac:dyDescent="0.25">
      <c r="B68" s="3"/>
      <c r="C68" s="3"/>
      <c r="D68" s="3"/>
      <c r="E68" s="3"/>
      <c r="F68" s="3"/>
      <c r="G68" s="3" t="s">
        <v>225</v>
      </c>
    </row>
    <row r="69" spans="2:7" ht="21" x14ac:dyDescent="0.25">
      <c r="B69" s="3"/>
      <c r="C69" s="3"/>
      <c r="D69" s="3"/>
      <c r="E69" s="3"/>
      <c r="F69" s="3"/>
      <c r="G69" s="3" t="s">
        <v>226</v>
      </c>
    </row>
    <row r="75" spans="2:7" x14ac:dyDescent="0.2">
      <c r="B75" s="4"/>
      <c r="C75" s="22"/>
      <c r="D75" s="22"/>
      <c r="E75" s="22"/>
      <c r="F75" s="22"/>
      <c r="G75" s="4"/>
    </row>
    <row r="76" spans="2:7" x14ac:dyDescent="0.2">
      <c r="B76" s="4"/>
      <c r="C76" s="22"/>
      <c r="D76" s="22"/>
      <c r="E76" s="22"/>
      <c r="F76" s="22"/>
      <c r="G76" s="4"/>
    </row>
    <row r="77" spans="2:7" x14ac:dyDescent="0.2">
      <c r="B77" s="4"/>
      <c r="C77" s="4"/>
      <c r="D77" s="4"/>
      <c r="E77" s="4"/>
      <c r="F77" s="4"/>
      <c r="G77" s="4"/>
    </row>
    <row r="78" spans="2:7" x14ac:dyDescent="0.2">
      <c r="B78" s="4"/>
      <c r="C78" s="4"/>
      <c r="D78" s="4"/>
      <c r="E78" s="4"/>
      <c r="F78" s="4"/>
      <c r="G78" s="4"/>
    </row>
    <row r="79" spans="2:7" x14ac:dyDescent="0.2">
      <c r="B79" s="4"/>
      <c r="C79" s="21"/>
      <c r="D79" s="21"/>
      <c r="E79" s="21"/>
      <c r="F79" s="21"/>
      <c r="G79" s="21"/>
    </row>
    <row r="80" spans="2:7" x14ac:dyDescent="0.2">
      <c r="B80" s="4"/>
      <c r="C80" s="4"/>
      <c r="D80" s="4"/>
      <c r="E80" s="4"/>
      <c r="F80" s="4"/>
      <c r="G80" s="4"/>
    </row>
    <row r="81" spans="2:7" ht="23.5" customHeight="1" x14ac:dyDescent="0.2">
      <c r="B81" s="16"/>
      <c r="C81" s="16"/>
      <c r="D81" s="16"/>
      <c r="E81" s="16"/>
      <c r="F81" s="16"/>
      <c r="G81" s="16"/>
    </row>
    <row r="82" spans="2:7" ht="23.5" customHeight="1" x14ac:dyDescent="0.2">
      <c r="B82" s="16"/>
      <c r="C82" s="16"/>
      <c r="D82" s="16"/>
      <c r="E82" s="16"/>
      <c r="F82" s="16"/>
      <c r="G82" s="16"/>
    </row>
    <row r="83" spans="2:7" ht="33.5" customHeight="1" x14ac:dyDescent="0.2">
      <c r="B83" s="16"/>
      <c r="C83" s="16"/>
      <c r="D83" s="16"/>
      <c r="E83" s="16"/>
      <c r="F83" s="16"/>
      <c r="G83" s="16"/>
    </row>
    <row r="84" spans="2:7" x14ac:dyDescent="0.2">
      <c r="B84" s="6"/>
      <c r="C84" s="4"/>
      <c r="D84" s="4"/>
      <c r="E84" s="4"/>
      <c r="F84" s="4"/>
      <c r="G84" s="4"/>
    </row>
    <row r="85" spans="2:7" x14ac:dyDescent="0.2">
      <c r="B85" s="4"/>
      <c r="C85" s="4"/>
      <c r="D85" s="4"/>
      <c r="E85" s="4"/>
      <c r="F85" s="4"/>
      <c r="G85" s="4"/>
    </row>
    <row r="86" spans="2:7" x14ac:dyDescent="0.2">
      <c r="B86" s="4"/>
      <c r="C86" s="4"/>
      <c r="D86" s="4"/>
      <c r="E86" s="4"/>
      <c r="F86" s="4"/>
      <c r="G86" s="4"/>
    </row>
    <row r="87" spans="2:7" x14ac:dyDescent="0.2">
      <c r="B87" s="4"/>
      <c r="C87" s="23"/>
      <c r="D87" s="23"/>
      <c r="E87" s="23"/>
      <c r="F87" s="23"/>
      <c r="G87" s="4"/>
    </row>
    <row r="88" spans="2:7" x14ac:dyDescent="0.2">
      <c r="B88" s="4"/>
      <c r="C88" s="4"/>
      <c r="D88" s="4"/>
      <c r="E88" s="4"/>
      <c r="F88" s="4"/>
      <c r="G88" s="4"/>
    </row>
    <row r="89" spans="2:7" x14ac:dyDescent="0.2">
      <c r="B89" s="4"/>
      <c r="C89" s="4"/>
      <c r="D89" s="4"/>
      <c r="E89" s="4"/>
      <c r="F89" s="4"/>
      <c r="G89" s="4"/>
    </row>
    <row r="90" spans="2:7" x14ac:dyDescent="0.2">
      <c r="B90" s="4"/>
      <c r="C90" s="4"/>
      <c r="D90" s="4"/>
      <c r="E90" s="4"/>
      <c r="F90" s="4"/>
      <c r="G90" s="4"/>
    </row>
    <row r="91" spans="2:7" x14ac:dyDescent="0.2">
      <c r="B91" s="4"/>
      <c r="C91" s="23"/>
      <c r="D91" s="23"/>
      <c r="E91" s="23"/>
      <c r="F91" s="23"/>
      <c r="G91" s="4"/>
    </row>
    <row r="92" spans="2:7" x14ac:dyDescent="0.2">
      <c r="B92" s="4"/>
      <c r="C92" s="23"/>
      <c r="D92" s="23"/>
      <c r="E92" s="23"/>
      <c r="F92" s="23"/>
      <c r="G92" s="4"/>
    </row>
    <row r="93" spans="2:7" x14ac:dyDescent="0.2">
      <c r="B93" s="4"/>
      <c r="C93" s="4"/>
      <c r="D93" s="4"/>
      <c r="E93" s="4"/>
      <c r="F93" s="4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21"/>
      <c r="D97" s="21"/>
      <c r="E97" s="21"/>
      <c r="F97" s="21"/>
      <c r="G97" s="21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6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23"/>
      <c r="D108" s="23"/>
      <c r="E108" s="23"/>
      <c r="F108" s="23"/>
      <c r="G108" s="4"/>
    </row>
    <row r="109" spans="2:7" x14ac:dyDescent="0.2">
      <c r="B109" s="4"/>
      <c r="C109" s="23"/>
      <c r="D109" s="23"/>
      <c r="E109" s="23"/>
      <c r="F109" s="23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21"/>
      <c r="D114" s="4"/>
      <c r="E114" s="21"/>
      <c r="F114" s="21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</sheetData>
  <conditionalFormatting sqref="C25">
    <cfRule type="cellIs" dxfId="53" priority="8" operator="lessThan">
      <formula>1</formula>
    </cfRule>
    <cfRule type="cellIs" dxfId="52" priority="9" operator="lessThan">
      <formula>1</formula>
    </cfRule>
  </conditionalFormatting>
  <conditionalFormatting sqref="C32">
    <cfRule type="cellIs" dxfId="51" priority="13" operator="greaterThan">
      <formula>10</formula>
    </cfRule>
  </conditionalFormatting>
  <conditionalFormatting sqref="C32:F48">
    <cfRule type="cellIs" dxfId="50" priority="7" operator="lessThan">
      <formula>1</formula>
    </cfRule>
    <cfRule type="cellIs" dxfId="49" priority="10" operator="lessThan">
      <formula>1</formula>
    </cfRule>
    <cfRule type="cellIs" dxfId="48" priority="11" operator="lessThan">
      <formula>1</formula>
    </cfRule>
    <cfRule type="cellIs" dxfId="47" priority="12" operator="greaterThan">
      <formula>10</formula>
    </cfRule>
  </conditionalFormatting>
  <conditionalFormatting sqref="G28:G30">
    <cfRule type="cellIs" dxfId="46" priority="1" operator="lessThan">
      <formula>1</formula>
    </cfRule>
    <cfRule type="cellIs" dxfId="45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G124"/>
  <sheetViews>
    <sheetView topLeftCell="A39" zoomScale="75" zoomScaleNormal="60" workbookViewId="0">
      <selection activeCell="G68" sqref="G68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51</v>
      </c>
      <c r="C6" s="3" t="s">
        <v>93</v>
      </c>
      <c r="D6" s="59"/>
      <c r="E6" s="62"/>
    </row>
    <row r="7" spans="2:5" ht="21" x14ac:dyDescent="0.25">
      <c r="B7" s="2" t="s">
        <v>52</v>
      </c>
      <c r="C7" s="3" t="s">
        <v>141</v>
      </c>
      <c r="D7" s="59"/>
      <c r="E7" s="3"/>
    </row>
    <row r="8" spans="2:5" ht="21" x14ac:dyDescent="0.25">
      <c r="B8" s="2" t="s">
        <v>53</v>
      </c>
      <c r="C8" s="3" t="s">
        <v>122</v>
      </c>
      <c r="D8" s="59"/>
      <c r="E8" s="3"/>
    </row>
    <row r="9" spans="2:5" ht="21" x14ac:dyDescent="0.25">
      <c r="B9" s="2" t="s">
        <v>54</v>
      </c>
      <c r="C9" s="3" t="s">
        <v>140</v>
      </c>
      <c r="D9" s="59"/>
      <c r="E9" s="3"/>
    </row>
    <row r="10" spans="2:5" ht="21" x14ac:dyDescent="0.25">
      <c r="B10" s="2" t="s">
        <v>55</v>
      </c>
      <c r="C10" s="3" t="s">
        <v>122</v>
      </c>
      <c r="D10" s="59"/>
      <c r="E10" s="3"/>
    </row>
    <row r="11" spans="2:5" ht="21" x14ac:dyDescent="0.25">
      <c r="B11" s="2" t="s">
        <v>56</v>
      </c>
      <c r="C11" s="3" t="s">
        <v>122</v>
      </c>
      <c r="D11" s="63"/>
      <c r="E11" s="3"/>
    </row>
    <row r="12" spans="2:5" ht="21" x14ac:dyDescent="0.25">
      <c r="B12" s="2" t="s">
        <v>57</v>
      </c>
      <c r="C12" s="3" t="s">
        <v>122</v>
      </c>
      <c r="D12" s="59"/>
      <c r="E12" s="3"/>
    </row>
    <row r="13" spans="2:5" ht="21" x14ac:dyDescent="0.25">
      <c r="B13" s="2" t="s">
        <v>58</v>
      </c>
      <c r="C13" s="3" t="s">
        <v>142</v>
      </c>
      <c r="D13" s="59"/>
      <c r="E13" s="3"/>
    </row>
    <row r="14" spans="2:5" ht="21" x14ac:dyDescent="0.25">
      <c r="B14" s="2" t="s">
        <v>59</v>
      </c>
      <c r="C14" s="3" t="s">
        <v>122</v>
      </c>
      <c r="D14" s="59"/>
      <c r="E14" s="3"/>
    </row>
    <row r="15" spans="2:5" ht="21" x14ac:dyDescent="0.25">
      <c r="B15" s="2" t="s">
        <v>60</v>
      </c>
      <c r="C15" s="3" t="s">
        <v>145</v>
      </c>
      <c r="D15" s="59"/>
      <c r="E15" s="3"/>
    </row>
    <row r="16" spans="2:5" ht="21" x14ac:dyDescent="0.25">
      <c r="B16" s="2" t="s">
        <v>61</v>
      </c>
      <c r="C16" s="3" t="s">
        <v>122</v>
      </c>
      <c r="D16" s="59"/>
      <c r="E16" s="3"/>
    </row>
    <row r="17" spans="2:7" ht="21" x14ac:dyDescent="0.25">
      <c r="B17" s="2" t="s">
        <v>62</v>
      </c>
      <c r="C17" s="3" t="s">
        <v>122</v>
      </c>
      <c r="D17" s="59"/>
      <c r="E17" s="3"/>
    </row>
    <row r="18" spans="2:7" ht="21" x14ac:dyDescent="0.25">
      <c r="B18" s="2" t="s">
        <v>63</v>
      </c>
      <c r="C18" s="3" t="s">
        <v>122</v>
      </c>
      <c r="D18" s="59" t="s">
        <v>64</v>
      </c>
      <c r="E18" s="3"/>
    </row>
    <row r="19" spans="2:7" ht="21" x14ac:dyDescent="0.25">
      <c r="B19" s="2" t="s">
        <v>65</v>
      </c>
      <c r="C19" s="3" t="s">
        <v>122</v>
      </c>
      <c r="D19" s="59"/>
      <c r="E19" s="3"/>
    </row>
    <row r="20" spans="2:7" ht="21" x14ac:dyDescent="0.25">
      <c r="B20" s="2" t="s">
        <v>66</v>
      </c>
      <c r="C20" s="3" t="s">
        <v>144</v>
      </c>
      <c r="D20" s="59"/>
      <c r="E20" s="3"/>
    </row>
    <row r="21" spans="2:7" ht="21" x14ac:dyDescent="0.25">
      <c r="B21" s="2" t="s">
        <v>67</v>
      </c>
      <c r="C21" s="3" t="s">
        <v>122</v>
      </c>
      <c r="D21" s="59"/>
      <c r="E21" s="3"/>
    </row>
    <row r="22" spans="2:7" ht="21" x14ac:dyDescent="0.25">
      <c r="B22" s="2" t="s">
        <v>68</v>
      </c>
      <c r="C22" s="3" t="s">
        <v>143</v>
      </c>
      <c r="D22" s="59"/>
      <c r="E22" s="3"/>
    </row>
    <row r="23" spans="2:7" s="5" customFormat="1" ht="27" customHeight="1" x14ac:dyDescent="0.25">
      <c r="B23" s="2" t="s">
        <v>69</v>
      </c>
      <c r="C23" s="3"/>
      <c r="D23" s="59"/>
      <c r="E23" s="3"/>
      <c r="F23" s="3"/>
      <c r="G23" s="4"/>
    </row>
    <row r="24" spans="2:7" s="5" customFormat="1" ht="27" customHeight="1" x14ac:dyDescent="0.25">
      <c r="B24" s="2"/>
      <c r="C24" s="3"/>
      <c r="D24" s="3"/>
      <c r="E24" s="3"/>
      <c r="F24" s="3"/>
      <c r="G24" s="4"/>
    </row>
    <row r="25" spans="2:7" s="5" customFormat="1" ht="21" x14ac:dyDescent="0.25">
      <c r="B25" s="2" t="s">
        <v>18</v>
      </c>
      <c r="C25" s="45">
        <v>17</v>
      </c>
      <c r="D25" s="3"/>
      <c r="E25" s="3"/>
      <c r="F25" s="3"/>
      <c r="G25" s="4"/>
    </row>
    <row r="26" spans="2:7" x14ac:dyDescent="0.2">
      <c r="B26" s="6"/>
    </row>
    <row r="27" spans="2:7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2:7" x14ac:dyDescent="0.2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</row>
    <row r="29" spans="2:7" x14ac:dyDescent="0.2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</row>
    <row r="30" spans="2:7" x14ac:dyDescent="0.2">
      <c r="B30" s="8"/>
      <c r="C30" s="9"/>
      <c r="D30" s="9"/>
      <c r="E30" s="9"/>
      <c r="F30" s="9"/>
      <c r="G30" s="51" t="s">
        <v>39</v>
      </c>
    </row>
    <row r="31" spans="2:7" x14ac:dyDescent="0.2">
      <c r="B31" s="10"/>
      <c r="C31" s="11"/>
      <c r="D31" s="11"/>
      <c r="E31" s="11"/>
      <c r="F31" s="11"/>
      <c r="G31" s="52" t="s">
        <v>36</v>
      </c>
    </row>
    <row r="32" spans="2:7" x14ac:dyDescent="0.2">
      <c r="B32" s="11" t="s">
        <v>2</v>
      </c>
      <c r="C32" s="56">
        <v>5.5</v>
      </c>
      <c r="D32" s="56">
        <v>7.5</v>
      </c>
      <c r="E32" s="56">
        <v>6</v>
      </c>
      <c r="F32" s="56">
        <v>5.5</v>
      </c>
      <c r="G32" s="53"/>
    </row>
    <row r="33" spans="2:7" x14ac:dyDescent="0.2">
      <c r="B33" s="9" t="s">
        <v>96</v>
      </c>
      <c r="C33" s="57">
        <v>3</v>
      </c>
      <c r="D33" s="57">
        <v>4.5</v>
      </c>
      <c r="E33" s="57">
        <v>4.5</v>
      </c>
      <c r="F33" s="57">
        <v>4.5</v>
      </c>
      <c r="G33" s="13"/>
    </row>
    <row r="34" spans="2:7" x14ac:dyDescent="0.2">
      <c r="B34" s="9" t="s">
        <v>3</v>
      </c>
      <c r="C34" s="57">
        <v>3</v>
      </c>
      <c r="D34" s="57">
        <v>3</v>
      </c>
      <c r="E34" s="57">
        <v>3</v>
      </c>
      <c r="F34" s="57">
        <v>3</v>
      </c>
      <c r="G34" s="13"/>
    </row>
    <row r="35" spans="2:7" x14ac:dyDescent="0.2">
      <c r="B35" s="9" t="s">
        <v>4</v>
      </c>
      <c r="C35" s="57">
        <v>4</v>
      </c>
      <c r="D35" s="57">
        <v>6</v>
      </c>
      <c r="E35" s="57">
        <v>6</v>
      </c>
      <c r="F35" s="57">
        <v>8</v>
      </c>
      <c r="G35" s="13"/>
    </row>
    <row r="36" spans="2:7" x14ac:dyDescent="0.2">
      <c r="B36" s="9" t="s">
        <v>5</v>
      </c>
      <c r="C36" s="57">
        <v>5</v>
      </c>
      <c r="D36" s="57">
        <v>6</v>
      </c>
      <c r="E36" s="57">
        <v>5</v>
      </c>
      <c r="F36" s="57">
        <v>5</v>
      </c>
      <c r="G36" s="13"/>
    </row>
    <row r="37" spans="2:7" x14ac:dyDescent="0.2">
      <c r="B37" s="9" t="s">
        <v>6</v>
      </c>
      <c r="C37" s="57">
        <v>6</v>
      </c>
      <c r="D37" s="57">
        <v>6</v>
      </c>
      <c r="E37" s="57">
        <v>6</v>
      </c>
      <c r="F37" s="57">
        <v>7</v>
      </c>
      <c r="G37" s="13"/>
    </row>
    <row r="38" spans="2:7" x14ac:dyDescent="0.2">
      <c r="B38" s="9" t="s">
        <v>7</v>
      </c>
      <c r="C38" s="57">
        <v>3</v>
      </c>
      <c r="D38" s="57">
        <v>3</v>
      </c>
      <c r="E38" s="57">
        <v>4</v>
      </c>
      <c r="F38" s="57">
        <v>3</v>
      </c>
      <c r="G38" s="13"/>
    </row>
    <row r="39" spans="2:7" x14ac:dyDescent="0.2">
      <c r="B39" s="9" t="s">
        <v>8</v>
      </c>
      <c r="C39" s="57">
        <v>3</v>
      </c>
      <c r="D39" s="57">
        <v>5</v>
      </c>
      <c r="E39" s="57">
        <v>5</v>
      </c>
      <c r="F39" s="57">
        <v>5</v>
      </c>
      <c r="G39" s="13"/>
    </row>
    <row r="40" spans="2:7" x14ac:dyDescent="0.2">
      <c r="B40" s="9" t="s">
        <v>9</v>
      </c>
      <c r="C40" s="57">
        <v>2</v>
      </c>
      <c r="D40" s="57">
        <v>2</v>
      </c>
      <c r="E40" s="57">
        <v>2</v>
      </c>
      <c r="F40" s="57">
        <v>2</v>
      </c>
      <c r="G40" s="13"/>
    </row>
    <row r="41" spans="2:7" x14ac:dyDescent="0.2">
      <c r="B41" s="9" t="s">
        <v>10</v>
      </c>
      <c r="C41" s="57">
        <v>4</v>
      </c>
      <c r="D41" s="57">
        <v>4.5</v>
      </c>
      <c r="E41" s="57">
        <v>4</v>
      </c>
      <c r="F41" s="57">
        <v>3</v>
      </c>
      <c r="G41" s="13"/>
    </row>
    <row r="42" spans="2:7" x14ac:dyDescent="0.2">
      <c r="B42" s="9" t="s">
        <v>11</v>
      </c>
      <c r="C42" s="57">
        <v>5.5</v>
      </c>
      <c r="D42" s="57">
        <v>5.5</v>
      </c>
      <c r="E42" s="57">
        <v>6</v>
      </c>
      <c r="F42" s="57">
        <v>5</v>
      </c>
      <c r="G42" s="13"/>
    </row>
    <row r="43" spans="2:7" x14ac:dyDescent="0.2">
      <c r="B43" s="9" t="s">
        <v>26</v>
      </c>
      <c r="C43" s="57">
        <v>6</v>
      </c>
      <c r="D43" s="57">
        <v>7</v>
      </c>
      <c r="E43" s="57">
        <v>6</v>
      </c>
      <c r="F43" s="57">
        <v>7</v>
      </c>
      <c r="G43" s="13"/>
    </row>
    <row r="44" spans="2:7" x14ac:dyDescent="0.2">
      <c r="B44" s="9" t="s">
        <v>27</v>
      </c>
      <c r="C44" s="57">
        <v>3</v>
      </c>
      <c r="D44" s="57">
        <v>3</v>
      </c>
      <c r="E44" s="57">
        <v>3</v>
      </c>
      <c r="F44" s="57">
        <v>3</v>
      </c>
      <c r="G44" s="13"/>
    </row>
    <row r="45" spans="2:7" x14ac:dyDescent="0.2">
      <c r="B45" s="9" t="s">
        <v>28</v>
      </c>
      <c r="C45" s="57">
        <v>5</v>
      </c>
      <c r="D45" s="57">
        <v>7</v>
      </c>
      <c r="E45" s="57">
        <v>5</v>
      </c>
      <c r="F45" s="57">
        <v>5</v>
      </c>
      <c r="G45" s="13"/>
    </row>
    <row r="46" spans="2:7" x14ac:dyDescent="0.2">
      <c r="B46" s="9" t="s">
        <v>29</v>
      </c>
      <c r="C46" s="57">
        <v>5</v>
      </c>
      <c r="D46" s="57">
        <v>4</v>
      </c>
      <c r="E46" s="57">
        <v>4</v>
      </c>
      <c r="F46" s="57">
        <v>4</v>
      </c>
      <c r="G46" s="13"/>
    </row>
    <row r="47" spans="2:7" x14ac:dyDescent="0.2">
      <c r="B47" s="9" t="s">
        <v>37</v>
      </c>
      <c r="C47" s="57">
        <v>3</v>
      </c>
      <c r="D47" s="57">
        <v>1</v>
      </c>
      <c r="E47" s="57">
        <v>1</v>
      </c>
      <c r="F47" s="57">
        <v>1</v>
      </c>
      <c r="G47" s="13"/>
    </row>
    <row r="48" spans="2:7" x14ac:dyDescent="0.2">
      <c r="B48" s="9" t="s">
        <v>38</v>
      </c>
      <c r="C48" s="57">
        <v>4</v>
      </c>
      <c r="D48" s="57">
        <v>5</v>
      </c>
      <c r="E48" s="57">
        <v>5</v>
      </c>
      <c r="F48" s="57">
        <v>4</v>
      </c>
      <c r="G48" s="13"/>
    </row>
    <row r="49" spans="2:7" x14ac:dyDescent="0.2">
      <c r="B49" s="9" t="s">
        <v>15</v>
      </c>
      <c r="C49" s="13">
        <f>SUM(C32:C48)</f>
        <v>70</v>
      </c>
      <c r="D49" s="13">
        <f>SUM(D32:D48)</f>
        <v>80</v>
      </c>
      <c r="E49" s="13">
        <f>SUM(E32:E48)</f>
        <v>75.5</v>
      </c>
      <c r="F49" s="13">
        <f>SUM(F32:F48)*2</f>
        <v>150</v>
      </c>
      <c r="G49" s="15">
        <f>SUM(C49:F49)/C25</f>
        <v>22.088235294117649</v>
      </c>
    </row>
    <row r="50" spans="2:7" x14ac:dyDescent="0.2">
      <c r="B50" s="14" t="s">
        <v>14</v>
      </c>
      <c r="C50" s="15">
        <f>C49/C25</f>
        <v>4.117647058823529</v>
      </c>
      <c r="D50" s="15">
        <f>D49/C25</f>
        <v>4.7058823529411766</v>
      </c>
      <c r="E50" s="15">
        <f>E49/C25</f>
        <v>4.4411764705882355</v>
      </c>
      <c r="F50" s="15">
        <f>F49/C25</f>
        <v>8.8235294117647065</v>
      </c>
      <c r="G50" s="55">
        <f>SUM(C50:F50)</f>
        <v>22.088235294117649</v>
      </c>
    </row>
    <row r="52" spans="2:7" x14ac:dyDescent="0.2">
      <c r="B52" s="65"/>
      <c r="C52" s="65"/>
      <c r="D52" s="65"/>
      <c r="E52" s="65"/>
      <c r="F52" s="65"/>
      <c r="G52" s="65"/>
    </row>
    <row r="53" spans="2:7" x14ac:dyDescent="0.2">
      <c r="B53" s="65"/>
      <c r="C53" s="65"/>
      <c r="D53" s="65"/>
      <c r="E53" s="65"/>
      <c r="F53" s="65"/>
      <c r="G53" s="65"/>
    </row>
    <row r="54" spans="2:7" ht="21" x14ac:dyDescent="0.25">
      <c r="B54" s="64" t="s">
        <v>87</v>
      </c>
      <c r="C54" s="64"/>
      <c r="D54" s="65"/>
      <c r="E54" s="65"/>
      <c r="F54" s="65"/>
      <c r="G54" s="64" t="s">
        <v>82</v>
      </c>
    </row>
    <row r="55" spans="2:7" ht="21" x14ac:dyDescent="0.25">
      <c r="B55" s="64" t="s">
        <v>80</v>
      </c>
      <c r="C55" s="66"/>
      <c r="D55" s="67"/>
      <c r="E55" s="67"/>
      <c r="F55" s="67"/>
      <c r="G55" s="64" t="s">
        <v>83</v>
      </c>
    </row>
    <row r="56" spans="2:7" ht="21" x14ac:dyDescent="0.25">
      <c r="B56" s="64" t="s">
        <v>79</v>
      </c>
      <c r="C56" s="67"/>
      <c r="D56" s="67"/>
      <c r="E56" s="67"/>
      <c r="F56" s="67"/>
      <c r="G56" s="67" t="s">
        <v>228</v>
      </c>
    </row>
    <row r="57" spans="2:7" ht="21" x14ac:dyDescent="0.25">
      <c r="B57" s="64" t="s">
        <v>72</v>
      </c>
      <c r="C57" s="66"/>
      <c r="D57" s="67"/>
      <c r="E57" s="67"/>
      <c r="F57" s="67"/>
      <c r="G57" s="67" t="s">
        <v>236</v>
      </c>
    </row>
    <row r="58" spans="2:7" ht="21" x14ac:dyDescent="0.25">
      <c r="B58" s="64" t="s">
        <v>89</v>
      </c>
      <c r="C58" s="67"/>
      <c r="D58" s="67"/>
      <c r="E58" s="67"/>
      <c r="F58" s="67"/>
      <c r="G58" s="67" t="s">
        <v>232</v>
      </c>
    </row>
    <row r="59" spans="2:7" ht="21" x14ac:dyDescent="0.25">
      <c r="B59" s="64" t="s">
        <v>88</v>
      </c>
      <c r="C59" s="67"/>
      <c r="D59" s="67"/>
      <c r="E59" s="67"/>
      <c r="F59" s="67"/>
      <c r="G59" s="64" t="s">
        <v>84</v>
      </c>
    </row>
    <row r="60" spans="2:7" ht="21" x14ac:dyDescent="0.25">
      <c r="B60" s="64" t="s">
        <v>90</v>
      </c>
      <c r="C60" s="67"/>
      <c r="D60" s="67"/>
      <c r="E60" s="67"/>
      <c r="F60" s="67"/>
      <c r="G60" s="67" t="s">
        <v>229</v>
      </c>
    </row>
    <row r="61" spans="2:7" ht="21" x14ac:dyDescent="0.25">
      <c r="B61" s="64" t="s">
        <v>75</v>
      </c>
      <c r="C61" s="67"/>
      <c r="D61" s="67"/>
      <c r="E61" s="67"/>
      <c r="F61" s="67"/>
      <c r="G61" s="67" t="s">
        <v>233</v>
      </c>
    </row>
    <row r="62" spans="2:7" ht="21" x14ac:dyDescent="0.25">
      <c r="B62" s="64" t="s">
        <v>76</v>
      </c>
      <c r="C62" s="67"/>
      <c r="D62" s="67"/>
      <c r="E62" s="67"/>
      <c r="F62" s="67"/>
      <c r="G62" s="64" t="s">
        <v>85</v>
      </c>
    </row>
    <row r="63" spans="2:7" ht="21" x14ac:dyDescent="0.25">
      <c r="B63" s="64" t="s">
        <v>77</v>
      </c>
      <c r="C63" s="67"/>
      <c r="D63" s="67"/>
      <c r="E63" s="67"/>
      <c r="F63" s="67"/>
      <c r="G63" s="67" t="s">
        <v>230</v>
      </c>
    </row>
    <row r="64" spans="2:7" ht="21" x14ac:dyDescent="0.25">
      <c r="B64" s="64" t="s">
        <v>78</v>
      </c>
      <c r="C64" s="67"/>
      <c r="D64" s="67"/>
      <c r="E64" s="67"/>
      <c r="F64" s="67"/>
      <c r="G64" s="67" t="s">
        <v>234</v>
      </c>
    </row>
    <row r="65" spans="2:7" ht="21" x14ac:dyDescent="0.25">
      <c r="B65" s="64" t="s">
        <v>73</v>
      </c>
      <c r="C65" s="67"/>
      <c r="D65" s="67"/>
      <c r="E65" s="67"/>
      <c r="F65" s="67"/>
      <c r="G65" s="64" t="s">
        <v>86</v>
      </c>
    </row>
    <row r="66" spans="2:7" ht="21" x14ac:dyDescent="0.25">
      <c r="B66" s="64" t="s">
        <v>74</v>
      </c>
      <c r="C66" s="67"/>
      <c r="D66" s="67"/>
      <c r="E66" s="67"/>
      <c r="F66" s="67"/>
      <c r="G66" s="67" t="s">
        <v>231</v>
      </c>
    </row>
    <row r="67" spans="2:7" ht="21" x14ac:dyDescent="0.25">
      <c r="B67" s="64"/>
      <c r="C67" s="67"/>
      <c r="D67" s="67"/>
      <c r="E67" s="67"/>
      <c r="F67" s="67"/>
      <c r="G67" s="67" t="s">
        <v>235</v>
      </c>
    </row>
    <row r="68" spans="2:7" ht="21" x14ac:dyDescent="0.25">
      <c r="B68" s="64" t="s">
        <v>81</v>
      </c>
      <c r="C68" s="67"/>
      <c r="D68" s="67"/>
      <c r="E68" s="67"/>
      <c r="F68" s="67"/>
      <c r="G68" s="67" t="s">
        <v>237</v>
      </c>
    </row>
    <row r="69" spans="2:7" ht="21" x14ac:dyDescent="0.25">
      <c r="B69" s="67"/>
      <c r="C69" s="67"/>
      <c r="D69" s="67"/>
      <c r="E69" s="67"/>
      <c r="F69" s="67"/>
      <c r="G69" s="64"/>
    </row>
    <row r="70" spans="2:7" ht="18.5" customHeight="1" x14ac:dyDescent="0.25">
      <c r="B70" s="67"/>
      <c r="C70" s="67"/>
      <c r="D70" s="67"/>
      <c r="E70" s="67"/>
      <c r="F70" s="67"/>
      <c r="G70" s="67"/>
    </row>
    <row r="71" spans="2:7" ht="18.5" customHeight="1" x14ac:dyDescent="0.2"/>
    <row r="81" spans="2:7" x14ac:dyDescent="0.2">
      <c r="B81" s="4"/>
      <c r="C81" s="22"/>
      <c r="D81" s="22"/>
      <c r="E81" s="22"/>
      <c r="F81" s="22"/>
      <c r="G81" s="4"/>
    </row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4"/>
      <c r="D83" s="4"/>
      <c r="E83" s="4"/>
      <c r="F83" s="4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21"/>
      <c r="D85" s="21"/>
      <c r="E85" s="21"/>
      <c r="F85" s="21"/>
      <c r="G85" s="21"/>
    </row>
    <row r="86" spans="2:7" x14ac:dyDescent="0.2">
      <c r="B86" s="4"/>
      <c r="C86" s="4"/>
      <c r="D86" s="4"/>
      <c r="E86" s="4"/>
      <c r="F86" s="4"/>
      <c r="G86" s="4"/>
    </row>
    <row r="87" spans="2:7" ht="23.5" customHeight="1" x14ac:dyDescent="0.2">
      <c r="B87" s="16"/>
      <c r="C87" s="16"/>
      <c r="D87" s="16"/>
      <c r="E87" s="16"/>
      <c r="F87" s="16"/>
      <c r="G87" s="16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33.5" customHeight="1" x14ac:dyDescent="0.2">
      <c r="B89" s="16"/>
      <c r="C89" s="16"/>
      <c r="D89" s="16"/>
      <c r="E89" s="16"/>
      <c r="F89" s="16"/>
      <c r="G89" s="16"/>
    </row>
    <row r="90" spans="2:7" x14ac:dyDescent="0.2">
      <c r="B90" s="6"/>
      <c r="C90" s="4"/>
      <c r="D90" s="4"/>
      <c r="E90" s="4"/>
      <c r="F90" s="4"/>
      <c r="G90" s="4"/>
    </row>
    <row r="91" spans="2:7" x14ac:dyDescent="0.2">
      <c r="B91" s="4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23"/>
      <c r="D93" s="23"/>
      <c r="E93" s="23"/>
      <c r="F93" s="23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23"/>
      <c r="D97" s="23"/>
      <c r="E97" s="23"/>
      <c r="F97" s="23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21"/>
      <c r="D103" s="21"/>
      <c r="E103" s="21"/>
      <c r="F103" s="21"/>
      <c r="G103" s="21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6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23"/>
      <c r="D114" s="23"/>
      <c r="E114" s="23"/>
      <c r="F114" s="23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21"/>
      <c r="D120" s="4"/>
      <c r="E120" s="21"/>
      <c r="F120" s="21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</sheetData>
  <conditionalFormatting sqref="C25">
    <cfRule type="cellIs" dxfId="44" priority="8" operator="lessThan">
      <formula>1</formula>
    </cfRule>
    <cfRule type="cellIs" dxfId="43" priority="9" operator="lessThan">
      <formula>1</formula>
    </cfRule>
  </conditionalFormatting>
  <conditionalFormatting sqref="C32">
    <cfRule type="cellIs" dxfId="42" priority="13" operator="greaterThan">
      <formula>10</formula>
    </cfRule>
  </conditionalFormatting>
  <conditionalFormatting sqref="C32:F48">
    <cfRule type="cellIs" dxfId="41" priority="7" operator="lessThan">
      <formula>1</formula>
    </cfRule>
    <cfRule type="cellIs" dxfId="40" priority="10" operator="lessThan">
      <formula>1</formula>
    </cfRule>
    <cfRule type="cellIs" dxfId="39" priority="11" operator="lessThan">
      <formula>1</formula>
    </cfRule>
    <cfRule type="cellIs" dxfId="38" priority="12" operator="greaterThan">
      <formula>10</formula>
    </cfRule>
  </conditionalFormatting>
  <conditionalFormatting sqref="G28:G30">
    <cfRule type="cellIs" dxfId="37" priority="1" operator="lessThan">
      <formula>1</formula>
    </cfRule>
    <cfRule type="cellIs" dxfId="36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G124"/>
  <sheetViews>
    <sheetView topLeftCell="C47" zoomScale="116" zoomScaleNormal="60" workbookViewId="0">
      <selection activeCell="G70" sqref="G70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51</v>
      </c>
      <c r="C6" s="3" t="s">
        <v>20</v>
      </c>
      <c r="D6" s="59"/>
      <c r="E6" s="62"/>
    </row>
    <row r="7" spans="2:5" ht="21" x14ac:dyDescent="0.25">
      <c r="B7" s="2" t="s">
        <v>52</v>
      </c>
      <c r="C7" s="3" t="s">
        <v>147</v>
      </c>
      <c r="D7" s="59"/>
      <c r="E7" s="3"/>
    </row>
    <row r="8" spans="2:5" ht="21" x14ac:dyDescent="0.25">
      <c r="B8" s="2" t="s">
        <v>53</v>
      </c>
      <c r="C8" s="3" t="s">
        <v>148</v>
      </c>
      <c r="D8" s="59"/>
      <c r="E8" s="3"/>
    </row>
    <row r="9" spans="2:5" ht="21" x14ac:dyDescent="0.25">
      <c r="B9" s="2" t="s">
        <v>54</v>
      </c>
      <c r="C9" s="3" t="s">
        <v>149</v>
      </c>
      <c r="D9" s="59"/>
      <c r="E9" s="3"/>
    </row>
    <row r="10" spans="2:5" ht="21" x14ac:dyDescent="0.25">
      <c r="B10" s="2" t="s">
        <v>55</v>
      </c>
      <c r="C10" s="3" t="s">
        <v>150</v>
      </c>
      <c r="D10" s="59"/>
      <c r="E10" s="3"/>
    </row>
    <row r="11" spans="2:5" ht="21" x14ac:dyDescent="0.25">
      <c r="B11" s="2" t="s">
        <v>56</v>
      </c>
      <c r="C11" s="3" t="s">
        <v>151</v>
      </c>
      <c r="D11" s="63"/>
      <c r="E11" s="3"/>
    </row>
    <row r="12" spans="2:5" ht="21" x14ac:dyDescent="0.25">
      <c r="B12" s="2" t="s">
        <v>57</v>
      </c>
      <c r="C12" s="3" t="s">
        <v>152</v>
      </c>
      <c r="D12" s="59"/>
      <c r="E12" s="3"/>
    </row>
    <row r="13" spans="2:5" ht="21" x14ac:dyDescent="0.25">
      <c r="B13" s="2" t="s">
        <v>58</v>
      </c>
      <c r="C13" s="3" t="s">
        <v>153</v>
      </c>
      <c r="D13" s="59"/>
      <c r="E13" s="3"/>
    </row>
    <row r="14" spans="2:5" ht="21" x14ac:dyDescent="0.25">
      <c r="B14" s="2" t="s">
        <v>59</v>
      </c>
      <c r="C14" s="82">
        <v>45772</v>
      </c>
      <c r="D14" s="59"/>
      <c r="E14" s="3"/>
    </row>
    <row r="15" spans="2:5" ht="21" x14ac:dyDescent="0.25">
      <c r="B15" s="2" t="s">
        <v>60</v>
      </c>
      <c r="C15" s="3" t="s">
        <v>154</v>
      </c>
      <c r="D15" s="59"/>
      <c r="E15" s="3"/>
    </row>
    <row r="16" spans="2:5" ht="21" x14ac:dyDescent="0.25">
      <c r="B16" s="2" t="s">
        <v>61</v>
      </c>
      <c r="C16" s="3" t="s">
        <v>122</v>
      </c>
      <c r="D16" s="59"/>
      <c r="E16" s="3"/>
    </row>
    <row r="17" spans="1:7" ht="21" x14ac:dyDescent="0.25">
      <c r="B17" s="2" t="s">
        <v>62</v>
      </c>
      <c r="C17" s="3" t="s">
        <v>122</v>
      </c>
      <c r="D17" s="59"/>
      <c r="E17" s="3"/>
    </row>
    <row r="18" spans="1:7" ht="21" x14ac:dyDescent="0.25">
      <c r="B18" s="2" t="s">
        <v>63</v>
      </c>
      <c r="C18" s="3" t="s">
        <v>122</v>
      </c>
      <c r="D18" s="59" t="s">
        <v>64</v>
      </c>
      <c r="E18" s="3"/>
    </row>
    <row r="19" spans="1:7" ht="21" x14ac:dyDescent="0.25">
      <c r="B19" s="2" t="s">
        <v>65</v>
      </c>
      <c r="C19" s="3" t="s">
        <v>155</v>
      </c>
      <c r="D19" s="59"/>
      <c r="E19" s="3"/>
    </row>
    <row r="20" spans="1:7" ht="21" x14ac:dyDescent="0.25">
      <c r="B20" s="2" t="s">
        <v>66</v>
      </c>
      <c r="C20" s="82">
        <v>45776</v>
      </c>
      <c r="D20" s="59"/>
      <c r="E20" s="3"/>
    </row>
    <row r="21" spans="1:7" ht="21" x14ac:dyDescent="0.25">
      <c r="B21" s="2" t="s">
        <v>67</v>
      </c>
      <c r="C21" s="3" t="s">
        <v>156</v>
      </c>
      <c r="D21" s="59"/>
      <c r="E21" s="3"/>
    </row>
    <row r="22" spans="1:7" ht="21" x14ac:dyDescent="0.25">
      <c r="B22" s="2" t="s">
        <v>68</v>
      </c>
      <c r="C22" s="3" t="s">
        <v>122</v>
      </c>
      <c r="D22" s="59"/>
      <c r="E22" s="3"/>
    </row>
    <row r="23" spans="1:7" ht="21" x14ac:dyDescent="0.25">
      <c r="A23" s="5"/>
      <c r="B23" s="2" t="s">
        <v>69</v>
      </c>
      <c r="C23" s="82">
        <v>45789</v>
      </c>
      <c r="D23" s="59"/>
      <c r="E23" s="3"/>
    </row>
    <row r="24" spans="1:7" s="5" customFormat="1" ht="27" customHeight="1" x14ac:dyDescent="0.25">
      <c r="B24" s="2"/>
      <c r="C24" s="3"/>
      <c r="D24" s="3"/>
      <c r="E24" s="3"/>
      <c r="F24" s="3"/>
      <c r="G24" s="4"/>
    </row>
    <row r="25" spans="1:7" s="5" customFormat="1" ht="21" x14ac:dyDescent="0.25">
      <c r="B25" s="2" t="s">
        <v>18</v>
      </c>
      <c r="C25" s="45">
        <v>17</v>
      </c>
      <c r="D25" s="3"/>
      <c r="E25" s="3"/>
      <c r="F25" s="3"/>
      <c r="G25" s="4"/>
    </row>
    <row r="26" spans="1:7" x14ac:dyDescent="0.2">
      <c r="B26" s="6"/>
    </row>
    <row r="27" spans="1:7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1:7" x14ac:dyDescent="0.2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</row>
    <row r="29" spans="1:7" x14ac:dyDescent="0.2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</row>
    <row r="30" spans="1:7" x14ac:dyDescent="0.2">
      <c r="B30" s="8"/>
      <c r="C30" s="9"/>
      <c r="D30" s="9"/>
      <c r="E30" s="9"/>
      <c r="F30" s="9"/>
      <c r="G30" s="51" t="s">
        <v>39</v>
      </c>
    </row>
    <row r="31" spans="1:7" x14ac:dyDescent="0.2">
      <c r="B31" s="10"/>
      <c r="C31" s="11"/>
      <c r="D31" s="11"/>
      <c r="E31" s="11"/>
      <c r="F31" s="11"/>
      <c r="G31" s="52" t="s">
        <v>36</v>
      </c>
    </row>
    <row r="32" spans="1:7" x14ac:dyDescent="0.2">
      <c r="B32" s="11" t="s">
        <v>2</v>
      </c>
      <c r="C32" s="56">
        <v>7</v>
      </c>
      <c r="D32" s="56">
        <v>6</v>
      </c>
      <c r="E32" s="56">
        <v>6</v>
      </c>
      <c r="F32" s="56">
        <v>7</v>
      </c>
      <c r="G32" s="53"/>
    </row>
    <row r="33" spans="2:7" x14ac:dyDescent="0.2">
      <c r="B33" s="9" t="s">
        <v>96</v>
      </c>
      <c r="C33" s="57">
        <v>7.5</v>
      </c>
      <c r="D33" s="57">
        <v>7.5</v>
      </c>
      <c r="E33" s="57">
        <v>7.5</v>
      </c>
      <c r="F33" s="57">
        <v>7.5</v>
      </c>
      <c r="G33" s="13"/>
    </row>
    <row r="34" spans="2:7" x14ac:dyDescent="0.2">
      <c r="B34" s="9" t="s">
        <v>3</v>
      </c>
      <c r="C34" s="57">
        <v>7.5</v>
      </c>
      <c r="D34" s="57">
        <v>7</v>
      </c>
      <c r="E34" s="57">
        <v>7.5</v>
      </c>
      <c r="F34" s="57">
        <v>7</v>
      </c>
      <c r="G34" s="13"/>
    </row>
    <row r="35" spans="2:7" x14ac:dyDescent="0.2">
      <c r="B35" s="9" t="s">
        <v>4</v>
      </c>
      <c r="C35" s="57">
        <v>8</v>
      </c>
      <c r="D35" s="57">
        <v>7.5</v>
      </c>
      <c r="E35" s="57">
        <v>7.5</v>
      </c>
      <c r="F35" s="57">
        <v>8</v>
      </c>
      <c r="G35" s="13"/>
    </row>
    <row r="36" spans="2:7" x14ac:dyDescent="0.2">
      <c r="B36" s="9" t="s">
        <v>5</v>
      </c>
      <c r="C36" s="57">
        <v>8</v>
      </c>
      <c r="D36" s="57">
        <v>6</v>
      </c>
      <c r="E36" s="57">
        <v>6</v>
      </c>
      <c r="F36" s="57">
        <v>6</v>
      </c>
      <c r="G36" s="13"/>
    </row>
    <row r="37" spans="2:7" x14ac:dyDescent="0.2">
      <c r="B37" s="9" t="s">
        <v>6</v>
      </c>
      <c r="C37" s="57">
        <v>9</v>
      </c>
      <c r="D37" s="57">
        <v>8</v>
      </c>
      <c r="E37" s="57">
        <v>7</v>
      </c>
      <c r="F37" s="57">
        <v>8</v>
      </c>
      <c r="G37" s="9"/>
    </row>
    <row r="38" spans="2:7" x14ac:dyDescent="0.2">
      <c r="B38" s="9" t="s">
        <v>7</v>
      </c>
      <c r="C38" s="57">
        <v>8</v>
      </c>
      <c r="D38" s="57">
        <v>4</v>
      </c>
      <c r="E38" s="57">
        <v>4</v>
      </c>
      <c r="F38" s="57">
        <v>5</v>
      </c>
      <c r="G38" s="9"/>
    </row>
    <row r="39" spans="2:7" x14ac:dyDescent="0.2">
      <c r="B39" s="9" t="s">
        <v>8</v>
      </c>
      <c r="C39" s="57">
        <v>8</v>
      </c>
      <c r="D39" s="57">
        <v>6</v>
      </c>
      <c r="E39" s="57">
        <v>8</v>
      </c>
      <c r="F39" s="57">
        <v>6</v>
      </c>
      <c r="G39" s="9"/>
    </row>
    <row r="40" spans="2:7" x14ac:dyDescent="0.2">
      <c r="B40" s="9" t="s">
        <v>9</v>
      </c>
      <c r="C40" s="57">
        <v>8</v>
      </c>
      <c r="D40" s="57">
        <v>5</v>
      </c>
      <c r="E40" s="57">
        <v>5</v>
      </c>
      <c r="F40" s="57">
        <v>6</v>
      </c>
      <c r="G40" s="9"/>
    </row>
    <row r="41" spans="2:7" x14ac:dyDescent="0.2">
      <c r="B41" s="9" t="s">
        <v>10</v>
      </c>
      <c r="C41" s="57">
        <v>8</v>
      </c>
      <c r="D41" s="57">
        <v>7</v>
      </c>
      <c r="E41" s="57">
        <v>7.5</v>
      </c>
      <c r="F41" s="57">
        <v>7</v>
      </c>
      <c r="G41" s="9"/>
    </row>
    <row r="42" spans="2:7" x14ac:dyDescent="0.2">
      <c r="B42" s="9" t="s">
        <v>11</v>
      </c>
      <c r="C42" s="57">
        <v>9</v>
      </c>
      <c r="D42" s="57">
        <v>6.5</v>
      </c>
      <c r="E42" s="57">
        <v>7.5</v>
      </c>
      <c r="F42" s="57">
        <v>8</v>
      </c>
      <c r="G42" s="9"/>
    </row>
    <row r="43" spans="2:7" x14ac:dyDescent="0.2">
      <c r="B43" s="9" t="s">
        <v>26</v>
      </c>
      <c r="C43" s="57">
        <v>8</v>
      </c>
      <c r="D43" s="57">
        <v>7</v>
      </c>
      <c r="E43" s="57">
        <v>7</v>
      </c>
      <c r="F43" s="57">
        <v>7</v>
      </c>
      <c r="G43" s="9"/>
    </row>
    <row r="44" spans="2:7" x14ac:dyDescent="0.2">
      <c r="B44" s="9" t="s">
        <v>27</v>
      </c>
      <c r="C44" s="57">
        <v>7</v>
      </c>
      <c r="D44" s="57">
        <v>7</v>
      </c>
      <c r="E44" s="57">
        <v>7</v>
      </c>
      <c r="F44" s="57">
        <v>7</v>
      </c>
      <c r="G44" s="9"/>
    </row>
    <row r="45" spans="2:7" x14ac:dyDescent="0.2">
      <c r="B45" s="9" t="s">
        <v>28</v>
      </c>
      <c r="C45" s="57">
        <v>7</v>
      </c>
      <c r="D45" s="57">
        <v>6</v>
      </c>
      <c r="E45" s="57">
        <v>7</v>
      </c>
      <c r="F45" s="57">
        <v>8</v>
      </c>
      <c r="G45" s="9"/>
    </row>
    <row r="46" spans="2:7" x14ac:dyDescent="0.2">
      <c r="B46" s="9" t="s">
        <v>29</v>
      </c>
      <c r="C46" s="57">
        <v>8</v>
      </c>
      <c r="D46" s="57">
        <v>7</v>
      </c>
      <c r="E46" s="57">
        <v>7</v>
      </c>
      <c r="F46" s="57">
        <v>7</v>
      </c>
      <c r="G46" s="9"/>
    </row>
    <row r="47" spans="2:7" x14ac:dyDescent="0.2">
      <c r="B47" s="9" t="s">
        <v>37</v>
      </c>
      <c r="C47" s="57">
        <v>8</v>
      </c>
      <c r="D47" s="57">
        <v>5</v>
      </c>
      <c r="E47" s="57">
        <v>4</v>
      </c>
      <c r="F47" s="57">
        <v>4</v>
      </c>
      <c r="G47" s="9"/>
    </row>
    <row r="48" spans="2:7" x14ac:dyDescent="0.2">
      <c r="B48" s="9" t="s">
        <v>38</v>
      </c>
      <c r="C48" s="57">
        <v>8</v>
      </c>
      <c r="D48" s="57">
        <v>8</v>
      </c>
      <c r="E48" s="57">
        <v>7.5</v>
      </c>
      <c r="F48" s="57">
        <v>7.5</v>
      </c>
      <c r="G48" s="9"/>
    </row>
    <row r="49" spans="2:7" x14ac:dyDescent="0.2">
      <c r="B49" s="9" t="s">
        <v>15</v>
      </c>
      <c r="C49" s="13">
        <f>SUM(C32:C48)</f>
        <v>134</v>
      </c>
      <c r="D49" s="13">
        <f>SUM(D32:D48)</f>
        <v>110.5</v>
      </c>
      <c r="E49" s="13">
        <f>SUM(E32:E48)</f>
        <v>113</v>
      </c>
      <c r="F49" s="13">
        <f>SUM(F32:F48)*2</f>
        <v>232</v>
      </c>
      <c r="G49" s="15">
        <f>SUM(C49:F49)/C25</f>
        <v>34.676470588235297</v>
      </c>
    </row>
    <row r="50" spans="2:7" x14ac:dyDescent="0.2">
      <c r="B50" s="14" t="s">
        <v>14</v>
      </c>
      <c r="C50" s="15">
        <f>C49/C25</f>
        <v>7.882352941176471</v>
      </c>
      <c r="D50" s="15">
        <f>D49/C25</f>
        <v>6.5</v>
      </c>
      <c r="E50" s="15">
        <f>E49/C25</f>
        <v>6.6470588235294121</v>
      </c>
      <c r="F50" s="15">
        <f>F49/C25</f>
        <v>13.647058823529411</v>
      </c>
      <c r="G50" s="55">
        <f>SUM(C50:F50)</f>
        <v>34.676470588235297</v>
      </c>
    </row>
    <row r="52" spans="2:7" x14ac:dyDescent="0.2">
      <c r="B52" s="65"/>
      <c r="C52" s="65"/>
      <c r="D52" s="65"/>
      <c r="E52" s="65"/>
      <c r="F52" s="65"/>
      <c r="G52" s="65"/>
    </row>
    <row r="53" spans="2:7" x14ac:dyDescent="0.2">
      <c r="B53" s="65"/>
      <c r="C53" s="65"/>
      <c r="D53" s="65"/>
      <c r="E53" s="65"/>
      <c r="F53" s="65"/>
      <c r="G53" s="65"/>
    </row>
    <row r="54" spans="2:7" ht="21" x14ac:dyDescent="0.25">
      <c r="B54" s="64" t="s">
        <v>87</v>
      </c>
      <c r="C54" s="64"/>
      <c r="D54" s="65"/>
      <c r="E54" s="65"/>
      <c r="F54" s="65"/>
      <c r="G54" s="64" t="s">
        <v>82</v>
      </c>
    </row>
    <row r="55" spans="2:7" ht="21" x14ac:dyDescent="0.25">
      <c r="B55" s="64" t="s">
        <v>80</v>
      </c>
      <c r="C55" s="66"/>
      <c r="D55" s="67"/>
      <c r="E55" s="67"/>
      <c r="F55" s="67"/>
      <c r="G55" s="64" t="s">
        <v>83</v>
      </c>
    </row>
    <row r="56" spans="2:7" ht="21" x14ac:dyDescent="0.25">
      <c r="B56" s="64" t="s">
        <v>79</v>
      </c>
      <c r="C56" s="67"/>
      <c r="D56" s="67"/>
      <c r="E56" s="67"/>
      <c r="F56" s="67"/>
      <c r="G56" s="67" t="s">
        <v>242</v>
      </c>
    </row>
    <row r="57" spans="2:7" ht="21" x14ac:dyDescent="0.25">
      <c r="B57" s="64" t="s">
        <v>72</v>
      </c>
      <c r="C57" s="66"/>
      <c r="D57" s="67"/>
      <c r="E57" s="67"/>
      <c r="F57" s="67"/>
      <c r="G57" s="67" t="s">
        <v>244</v>
      </c>
    </row>
    <row r="58" spans="2:7" ht="21" x14ac:dyDescent="0.25">
      <c r="B58" s="64" t="s">
        <v>89</v>
      </c>
      <c r="C58" s="67"/>
      <c r="D58" s="67"/>
      <c r="E58" s="67"/>
      <c r="F58" s="67"/>
      <c r="G58" s="67" t="s">
        <v>240</v>
      </c>
    </row>
    <row r="59" spans="2:7" ht="21" x14ac:dyDescent="0.25">
      <c r="B59" s="64" t="s">
        <v>88</v>
      </c>
      <c r="C59" s="67"/>
      <c r="D59" s="67"/>
      <c r="E59" s="67"/>
      <c r="F59" s="67"/>
      <c r="G59" s="64" t="s">
        <v>84</v>
      </c>
    </row>
    <row r="60" spans="2:7" ht="21" x14ac:dyDescent="0.25">
      <c r="B60" s="64" t="s">
        <v>90</v>
      </c>
      <c r="C60" s="67"/>
      <c r="D60" s="67"/>
      <c r="E60" s="67"/>
      <c r="F60" s="67"/>
      <c r="G60" s="67" t="s">
        <v>238</v>
      </c>
    </row>
    <row r="61" spans="2:7" ht="21" x14ac:dyDescent="0.25">
      <c r="B61" s="64" t="s">
        <v>75</v>
      </c>
      <c r="C61" s="67"/>
      <c r="D61" s="67"/>
      <c r="E61" s="67"/>
      <c r="F61" s="67"/>
      <c r="G61" s="67" t="s">
        <v>243</v>
      </c>
    </row>
    <row r="62" spans="2:7" ht="21" x14ac:dyDescent="0.25">
      <c r="B62" s="64" t="s">
        <v>76</v>
      </c>
      <c r="C62" s="67"/>
      <c r="D62" s="67"/>
      <c r="E62" s="67"/>
      <c r="F62" s="67"/>
      <c r="G62" s="64" t="s">
        <v>85</v>
      </c>
    </row>
    <row r="63" spans="2:7" ht="21" x14ac:dyDescent="0.25">
      <c r="B63" s="64" t="s">
        <v>77</v>
      </c>
      <c r="C63" s="67"/>
      <c r="D63" s="67"/>
      <c r="E63" s="67"/>
      <c r="F63" s="67"/>
      <c r="G63" s="67" t="s">
        <v>239</v>
      </c>
    </row>
    <row r="64" spans="2:7" ht="21" x14ac:dyDescent="0.25">
      <c r="B64" s="64" t="s">
        <v>78</v>
      </c>
      <c r="C64" s="67"/>
      <c r="D64" s="67"/>
      <c r="E64" s="67"/>
      <c r="F64" s="67"/>
      <c r="G64" s="67" t="s">
        <v>241</v>
      </c>
    </row>
    <row r="65" spans="2:7" ht="21" x14ac:dyDescent="0.25">
      <c r="B65" s="64" t="s">
        <v>73</v>
      </c>
      <c r="C65" s="67"/>
      <c r="D65" s="67"/>
      <c r="E65" s="67"/>
      <c r="F65" s="67"/>
      <c r="G65" s="64" t="s">
        <v>86</v>
      </c>
    </row>
    <row r="66" spans="2:7" ht="21" x14ac:dyDescent="0.25">
      <c r="B66" s="64" t="s">
        <v>74</v>
      </c>
      <c r="C66" s="67"/>
      <c r="D66" s="67"/>
      <c r="E66" s="67"/>
      <c r="F66" s="67"/>
      <c r="G66" s="67" t="s">
        <v>246</v>
      </c>
    </row>
    <row r="67" spans="2:7" ht="21" x14ac:dyDescent="0.25">
      <c r="B67" s="64"/>
      <c r="C67" s="67"/>
      <c r="D67" s="67"/>
      <c r="E67" s="67"/>
      <c r="F67" s="67"/>
      <c r="G67" s="67" t="s">
        <v>247</v>
      </c>
    </row>
    <row r="68" spans="2:7" ht="21" x14ac:dyDescent="0.25">
      <c r="B68" s="64" t="s">
        <v>81</v>
      </c>
      <c r="C68" s="67"/>
      <c r="D68" s="67"/>
      <c r="E68" s="67"/>
      <c r="F68" s="67"/>
      <c r="G68" s="67" t="s">
        <v>245</v>
      </c>
    </row>
    <row r="69" spans="2:7" ht="21" x14ac:dyDescent="0.25">
      <c r="B69" s="67"/>
      <c r="C69" s="67"/>
      <c r="D69" s="67"/>
      <c r="E69" s="67"/>
      <c r="F69" s="67"/>
      <c r="G69" s="67" t="s">
        <v>248</v>
      </c>
    </row>
    <row r="70" spans="2:7" ht="18.5" customHeight="1" x14ac:dyDescent="0.25">
      <c r="B70" s="67"/>
      <c r="C70" s="67"/>
      <c r="D70" s="67"/>
      <c r="E70" s="67"/>
      <c r="F70" s="67"/>
      <c r="G70" s="67"/>
    </row>
    <row r="71" spans="2:7" ht="18.5" customHeight="1" x14ac:dyDescent="0.2"/>
    <row r="81" spans="2:7" x14ac:dyDescent="0.2">
      <c r="B81" s="4"/>
      <c r="C81" s="22"/>
      <c r="D81" s="22"/>
      <c r="E81" s="22"/>
      <c r="F81" s="22"/>
      <c r="G81" s="4"/>
    </row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4"/>
      <c r="D83" s="4"/>
      <c r="E83" s="4"/>
      <c r="F83" s="4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21"/>
      <c r="D85" s="21"/>
      <c r="E85" s="21"/>
      <c r="F85" s="21"/>
      <c r="G85" s="21"/>
    </row>
    <row r="86" spans="2:7" x14ac:dyDescent="0.2">
      <c r="B86" s="4"/>
      <c r="C86" s="4"/>
      <c r="D86" s="4"/>
      <c r="E86" s="4"/>
      <c r="F86" s="4"/>
      <c r="G86" s="4"/>
    </row>
    <row r="87" spans="2:7" ht="23.5" customHeight="1" x14ac:dyDescent="0.2">
      <c r="B87" s="16"/>
      <c r="C87" s="16"/>
      <c r="D87" s="16"/>
      <c r="E87" s="16"/>
      <c r="F87" s="16"/>
      <c r="G87" s="16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33.5" customHeight="1" x14ac:dyDescent="0.2">
      <c r="B89" s="16"/>
      <c r="C89" s="16"/>
      <c r="D89" s="16"/>
      <c r="E89" s="16"/>
      <c r="F89" s="16"/>
      <c r="G89" s="16"/>
    </row>
    <row r="90" spans="2:7" x14ac:dyDescent="0.2">
      <c r="B90" s="6"/>
      <c r="C90" s="4"/>
      <c r="D90" s="4"/>
      <c r="E90" s="4"/>
      <c r="F90" s="4"/>
      <c r="G90" s="4"/>
    </row>
    <row r="91" spans="2:7" x14ac:dyDescent="0.2">
      <c r="B91" s="4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23"/>
      <c r="D93" s="23"/>
      <c r="E93" s="23"/>
      <c r="F93" s="23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23"/>
      <c r="D97" s="23"/>
      <c r="E97" s="23"/>
      <c r="F97" s="23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21"/>
      <c r="D103" s="21"/>
      <c r="E103" s="21"/>
      <c r="F103" s="21"/>
      <c r="G103" s="21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6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23"/>
      <c r="D114" s="23"/>
      <c r="E114" s="23"/>
      <c r="F114" s="23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21"/>
      <c r="D120" s="4"/>
      <c r="E120" s="21"/>
      <c r="F120" s="21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</sheetData>
  <conditionalFormatting sqref="C25">
    <cfRule type="cellIs" dxfId="35" priority="8" operator="lessThan">
      <formula>1</formula>
    </cfRule>
    <cfRule type="cellIs" dxfId="34" priority="9" operator="lessThan">
      <formula>1</formula>
    </cfRule>
  </conditionalFormatting>
  <conditionalFormatting sqref="C32">
    <cfRule type="cellIs" dxfId="33" priority="13" operator="greaterThan">
      <formula>10</formula>
    </cfRule>
  </conditionalFormatting>
  <conditionalFormatting sqref="C32:F48">
    <cfRule type="cellIs" dxfId="32" priority="7" operator="lessThan">
      <formula>1</formula>
    </cfRule>
    <cfRule type="cellIs" dxfId="31" priority="10" operator="lessThan">
      <formula>1</formula>
    </cfRule>
    <cfRule type="cellIs" dxfId="30" priority="11" operator="lessThan">
      <formula>1</formula>
    </cfRule>
    <cfRule type="cellIs" dxfId="29" priority="12" operator="greaterThan">
      <formula>10</formula>
    </cfRule>
  </conditionalFormatting>
  <conditionalFormatting sqref="G28:G30">
    <cfRule type="cellIs" dxfId="28" priority="1" operator="lessThan">
      <formula>1</formula>
    </cfRule>
    <cfRule type="cellIs" dxfId="27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G124"/>
  <sheetViews>
    <sheetView topLeftCell="D50" zoomScale="131" zoomScaleNormal="60" workbookViewId="0">
      <selection activeCell="F63" sqref="F63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51</v>
      </c>
      <c r="C6" s="3" t="s">
        <v>21</v>
      </c>
      <c r="D6" s="59"/>
      <c r="E6" s="62"/>
    </row>
    <row r="7" spans="2:5" ht="21" x14ac:dyDescent="0.25">
      <c r="B7" s="2" t="s">
        <v>52</v>
      </c>
      <c r="C7" s="3" t="s">
        <v>157</v>
      </c>
      <c r="D7" s="59"/>
      <c r="E7" s="3"/>
    </row>
    <row r="8" spans="2:5" ht="21" x14ac:dyDescent="0.25">
      <c r="B8" s="2" t="s">
        <v>53</v>
      </c>
      <c r="C8" s="3" t="s">
        <v>158</v>
      </c>
      <c r="D8" s="59"/>
      <c r="E8" s="3"/>
    </row>
    <row r="9" spans="2:5" ht="21" x14ac:dyDescent="0.25">
      <c r="B9" s="2" t="s">
        <v>54</v>
      </c>
      <c r="C9" s="3" t="s">
        <v>159</v>
      </c>
      <c r="D9" s="59"/>
      <c r="E9" s="3"/>
    </row>
    <row r="10" spans="2:5" ht="21" x14ac:dyDescent="0.25">
      <c r="B10" s="2" t="s">
        <v>55</v>
      </c>
      <c r="C10" s="3" t="s">
        <v>160</v>
      </c>
      <c r="D10" s="59"/>
      <c r="E10" s="3"/>
    </row>
    <row r="11" spans="2:5" ht="21" x14ac:dyDescent="0.25">
      <c r="B11" s="2" t="s">
        <v>56</v>
      </c>
      <c r="C11" s="3" t="s">
        <v>161</v>
      </c>
      <c r="D11" s="63"/>
      <c r="E11" s="3"/>
    </row>
    <row r="12" spans="2:5" ht="21" x14ac:dyDescent="0.25">
      <c r="B12" s="2" t="s">
        <v>57</v>
      </c>
      <c r="C12" s="3" t="s">
        <v>152</v>
      </c>
      <c r="D12" s="59"/>
      <c r="E12" s="3"/>
    </row>
    <row r="13" spans="2:5" ht="21" x14ac:dyDescent="0.25">
      <c r="B13" s="2" t="s">
        <v>58</v>
      </c>
      <c r="C13" s="3" t="s">
        <v>162</v>
      </c>
      <c r="D13" s="59"/>
      <c r="E13" s="3"/>
    </row>
    <row r="14" spans="2:5" ht="21" x14ac:dyDescent="0.25">
      <c r="B14" s="2" t="s">
        <v>59</v>
      </c>
      <c r="C14" s="82">
        <v>45782</v>
      </c>
      <c r="D14" s="59"/>
      <c r="E14" s="3"/>
    </row>
    <row r="15" spans="2:5" ht="21" x14ac:dyDescent="0.25">
      <c r="B15" s="2" t="s">
        <v>60</v>
      </c>
      <c r="C15" s="3" t="s">
        <v>163</v>
      </c>
      <c r="D15" s="59"/>
      <c r="E15" s="3"/>
    </row>
    <row r="16" spans="2:5" ht="21" x14ac:dyDescent="0.25">
      <c r="B16" s="2" t="s">
        <v>70</v>
      </c>
      <c r="C16" s="3" t="s">
        <v>170</v>
      </c>
      <c r="D16" s="59"/>
      <c r="E16" s="3"/>
    </row>
    <row r="17" spans="1:7" ht="21" x14ac:dyDescent="0.25">
      <c r="B17" s="2" t="s">
        <v>62</v>
      </c>
      <c r="C17" s="3" t="s">
        <v>122</v>
      </c>
      <c r="D17" s="59"/>
      <c r="E17" s="3"/>
    </row>
    <row r="18" spans="1:7" ht="21" x14ac:dyDescent="0.25">
      <c r="B18" s="2" t="s">
        <v>63</v>
      </c>
      <c r="C18" s="3" t="s">
        <v>122</v>
      </c>
      <c r="D18" s="59" t="s">
        <v>64</v>
      </c>
      <c r="E18" s="3"/>
    </row>
    <row r="19" spans="1:7" ht="21" x14ac:dyDescent="0.25">
      <c r="B19" s="2" t="s">
        <v>65</v>
      </c>
      <c r="C19" s="3" t="s">
        <v>164</v>
      </c>
      <c r="D19" s="59"/>
      <c r="E19" s="3"/>
    </row>
    <row r="20" spans="1:7" ht="21" x14ac:dyDescent="0.25">
      <c r="B20" s="2" t="s">
        <v>66</v>
      </c>
      <c r="C20" s="82">
        <v>45783</v>
      </c>
      <c r="D20" s="59"/>
      <c r="E20" s="3"/>
    </row>
    <row r="21" spans="1:7" ht="21" x14ac:dyDescent="0.25">
      <c r="B21" s="2" t="s">
        <v>67</v>
      </c>
      <c r="C21" s="3" t="s">
        <v>165</v>
      </c>
      <c r="D21" s="59"/>
      <c r="E21" s="3"/>
    </row>
    <row r="22" spans="1:7" ht="21" x14ac:dyDescent="0.25">
      <c r="B22" s="2" t="s">
        <v>68</v>
      </c>
      <c r="C22" s="3" t="s">
        <v>122</v>
      </c>
      <c r="D22" s="59"/>
      <c r="E22" s="3"/>
    </row>
    <row r="23" spans="1:7" ht="21" x14ac:dyDescent="0.25">
      <c r="A23" s="5"/>
      <c r="B23" s="2" t="s">
        <v>69</v>
      </c>
      <c r="C23" s="82">
        <v>45789</v>
      </c>
      <c r="D23" s="59"/>
      <c r="E23" s="3"/>
    </row>
    <row r="24" spans="1:7" s="5" customFormat="1" ht="27" customHeight="1" x14ac:dyDescent="0.25">
      <c r="B24" s="2"/>
      <c r="C24" s="3"/>
      <c r="D24" s="3"/>
      <c r="E24" s="3"/>
      <c r="F24" s="3"/>
      <c r="G24" s="4"/>
    </row>
    <row r="25" spans="1:7" s="5" customFormat="1" ht="21" x14ac:dyDescent="0.25">
      <c r="B25" s="2" t="s">
        <v>18</v>
      </c>
      <c r="C25" s="45">
        <v>16</v>
      </c>
      <c r="D25" s="3"/>
      <c r="E25" s="3"/>
      <c r="F25" s="3"/>
      <c r="G25" s="4"/>
    </row>
    <row r="26" spans="1:7" x14ac:dyDescent="0.2">
      <c r="B26" s="6"/>
    </row>
    <row r="27" spans="1:7" x14ac:dyDescent="0.2">
      <c r="B27" s="7" t="s">
        <v>12</v>
      </c>
      <c r="C27" s="7" t="s">
        <v>45</v>
      </c>
      <c r="D27" s="7" t="s">
        <v>46</v>
      </c>
      <c r="E27" s="46" t="s">
        <v>47</v>
      </c>
      <c r="F27" s="7" t="s">
        <v>48</v>
      </c>
      <c r="G27" s="40" t="s">
        <v>13</v>
      </c>
    </row>
    <row r="28" spans="1:7" x14ac:dyDescent="0.2">
      <c r="B28" s="8"/>
      <c r="C28" s="9" t="s">
        <v>0</v>
      </c>
      <c r="D28" s="9" t="s">
        <v>1</v>
      </c>
      <c r="E28" s="9" t="s">
        <v>43</v>
      </c>
      <c r="F28" s="9" t="s">
        <v>25</v>
      </c>
      <c r="G28" s="51" t="s">
        <v>35</v>
      </c>
    </row>
    <row r="29" spans="1:7" x14ac:dyDescent="0.2">
      <c r="B29" s="8"/>
      <c r="C29" s="9" t="s">
        <v>41</v>
      </c>
      <c r="D29" s="9" t="s">
        <v>41</v>
      </c>
      <c r="E29" s="9"/>
      <c r="F29" s="9" t="s">
        <v>42</v>
      </c>
      <c r="G29" s="51" t="s">
        <v>40</v>
      </c>
    </row>
    <row r="30" spans="1:7" x14ac:dyDescent="0.2">
      <c r="B30" s="8"/>
      <c r="C30" s="9"/>
      <c r="D30" s="9"/>
      <c r="E30" s="9"/>
      <c r="F30" s="9"/>
      <c r="G30" s="51" t="s">
        <v>39</v>
      </c>
    </row>
    <row r="31" spans="1:7" x14ac:dyDescent="0.2">
      <c r="B31" s="10"/>
      <c r="C31" s="11"/>
      <c r="D31" s="11"/>
      <c r="E31" s="11"/>
      <c r="F31" s="11"/>
      <c r="G31" s="52" t="s">
        <v>36</v>
      </c>
    </row>
    <row r="32" spans="1:7" x14ac:dyDescent="0.2">
      <c r="B32" s="11" t="s">
        <v>2</v>
      </c>
      <c r="C32" s="56">
        <v>7.5</v>
      </c>
      <c r="D32" s="56">
        <v>6</v>
      </c>
      <c r="E32" s="56">
        <v>7</v>
      </c>
      <c r="F32" s="56">
        <v>8</v>
      </c>
      <c r="G32" s="53"/>
    </row>
    <row r="33" spans="2:7" x14ac:dyDescent="0.2">
      <c r="B33" s="9" t="s">
        <v>96</v>
      </c>
      <c r="C33" s="57">
        <v>9.5</v>
      </c>
      <c r="D33" s="57">
        <v>9.5</v>
      </c>
      <c r="E33" s="57">
        <v>9.5</v>
      </c>
      <c r="F33" s="57">
        <v>10</v>
      </c>
      <c r="G33" s="13"/>
    </row>
    <row r="34" spans="2:7" x14ac:dyDescent="0.2">
      <c r="B34" s="9" t="s">
        <v>3</v>
      </c>
      <c r="C34" s="57"/>
      <c r="D34" s="57"/>
      <c r="E34" s="57"/>
      <c r="F34" s="57"/>
      <c r="G34" s="13"/>
    </row>
    <row r="35" spans="2:7" x14ac:dyDescent="0.2">
      <c r="B35" s="9" t="s">
        <v>4</v>
      </c>
      <c r="C35" s="57">
        <v>8</v>
      </c>
      <c r="D35" s="57">
        <v>7.5</v>
      </c>
      <c r="E35" s="57">
        <v>8</v>
      </c>
      <c r="F35" s="57">
        <v>8</v>
      </c>
      <c r="G35" s="13"/>
    </row>
    <row r="36" spans="2:7" x14ac:dyDescent="0.2">
      <c r="B36" s="9" t="s">
        <v>5</v>
      </c>
      <c r="C36" s="57">
        <v>8</v>
      </c>
      <c r="D36" s="57">
        <v>7</v>
      </c>
      <c r="E36" s="57">
        <v>7</v>
      </c>
      <c r="F36" s="57">
        <v>6</v>
      </c>
      <c r="G36" s="13"/>
    </row>
    <row r="37" spans="2:7" x14ac:dyDescent="0.2">
      <c r="B37" s="9" t="s">
        <v>6</v>
      </c>
      <c r="C37" s="57">
        <v>8</v>
      </c>
      <c r="D37" s="57">
        <v>7</v>
      </c>
      <c r="E37" s="57">
        <v>7</v>
      </c>
      <c r="F37" s="57">
        <v>8</v>
      </c>
      <c r="G37" s="13"/>
    </row>
    <row r="38" spans="2:7" x14ac:dyDescent="0.2">
      <c r="B38" s="9" t="s">
        <v>7</v>
      </c>
      <c r="C38" s="57">
        <v>9</v>
      </c>
      <c r="D38" s="57">
        <v>7</v>
      </c>
      <c r="E38" s="57">
        <v>8</v>
      </c>
      <c r="F38" s="57">
        <v>8</v>
      </c>
      <c r="G38" s="13"/>
    </row>
    <row r="39" spans="2:7" x14ac:dyDescent="0.2">
      <c r="B39" s="9" t="s">
        <v>8</v>
      </c>
      <c r="C39" s="57">
        <v>9</v>
      </c>
      <c r="D39" s="57">
        <v>7</v>
      </c>
      <c r="E39" s="57">
        <v>8</v>
      </c>
      <c r="F39" s="57">
        <v>7</v>
      </c>
      <c r="G39" s="13"/>
    </row>
    <row r="40" spans="2:7" x14ac:dyDescent="0.2">
      <c r="B40" s="9" t="s">
        <v>9</v>
      </c>
      <c r="C40" s="57">
        <v>8</v>
      </c>
      <c r="D40" s="57">
        <v>8</v>
      </c>
      <c r="E40" s="57">
        <v>8</v>
      </c>
      <c r="F40" s="57">
        <v>8</v>
      </c>
      <c r="G40" s="13"/>
    </row>
    <row r="41" spans="2:7" x14ac:dyDescent="0.2">
      <c r="B41" s="9" t="s">
        <v>10</v>
      </c>
      <c r="C41" s="57">
        <v>8</v>
      </c>
      <c r="D41" s="57">
        <v>7</v>
      </c>
      <c r="E41" s="57">
        <v>7</v>
      </c>
      <c r="F41" s="57">
        <v>7.5</v>
      </c>
      <c r="G41" s="13"/>
    </row>
    <row r="42" spans="2:7" x14ac:dyDescent="0.2">
      <c r="B42" s="9" t="s">
        <v>11</v>
      </c>
      <c r="C42" s="57">
        <v>8.5</v>
      </c>
      <c r="D42" s="57">
        <v>7</v>
      </c>
      <c r="E42" s="57">
        <v>8.5</v>
      </c>
      <c r="F42" s="57">
        <v>9</v>
      </c>
      <c r="G42" s="13"/>
    </row>
    <row r="43" spans="2:7" x14ac:dyDescent="0.2">
      <c r="B43" s="9" t="s">
        <v>26</v>
      </c>
      <c r="C43" s="57">
        <v>6</v>
      </c>
      <c r="D43" s="57">
        <v>7</v>
      </c>
      <c r="E43" s="57">
        <v>8</v>
      </c>
      <c r="F43" s="57">
        <v>8</v>
      </c>
      <c r="G43" s="13"/>
    </row>
    <row r="44" spans="2:7" x14ac:dyDescent="0.2">
      <c r="B44" s="9" t="s">
        <v>27</v>
      </c>
      <c r="C44" s="57">
        <v>8</v>
      </c>
      <c r="D44" s="57">
        <v>8</v>
      </c>
      <c r="E44" s="57">
        <v>8</v>
      </c>
      <c r="F44" s="57">
        <v>8</v>
      </c>
      <c r="G44" s="13"/>
    </row>
    <row r="45" spans="2:7" x14ac:dyDescent="0.2">
      <c r="B45" s="9" t="s">
        <v>28</v>
      </c>
      <c r="C45" s="57">
        <v>7</v>
      </c>
      <c r="D45" s="57">
        <v>7</v>
      </c>
      <c r="E45" s="57">
        <v>7</v>
      </c>
      <c r="F45" s="57">
        <v>8</v>
      </c>
      <c r="G45" s="13"/>
    </row>
    <row r="46" spans="2:7" x14ac:dyDescent="0.2">
      <c r="B46" s="9" t="s">
        <v>29</v>
      </c>
      <c r="C46" s="57">
        <v>8</v>
      </c>
      <c r="D46" s="57">
        <v>7</v>
      </c>
      <c r="E46" s="57">
        <v>8</v>
      </c>
      <c r="F46" s="57">
        <v>8</v>
      </c>
      <c r="G46" s="13"/>
    </row>
    <row r="47" spans="2:7" x14ac:dyDescent="0.2">
      <c r="B47" s="9" t="s">
        <v>37</v>
      </c>
      <c r="C47" s="57">
        <v>9</v>
      </c>
      <c r="D47" s="57">
        <v>6</v>
      </c>
      <c r="E47" s="57">
        <v>5</v>
      </c>
      <c r="F47" s="57">
        <v>7</v>
      </c>
      <c r="G47" s="13"/>
    </row>
    <row r="48" spans="2:7" x14ac:dyDescent="0.2">
      <c r="B48" s="9" t="s">
        <v>38</v>
      </c>
      <c r="C48" s="57">
        <v>8.5</v>
      </c>
      <c r="D48" s="57">
        <v>8</v>
      </c>
      <c r="E48" s="57">
        <v>8</v>
      </c>
      <c r="F48" s="57">
        <v>9</v>
      </c>
      <c r="G48" s="13"/>
    </row>
    <row r="49" spans="2:7" x14ac:dyDescent="0.2">
      <c r="B49" s="9" t="s">
        <v>15</v>
      </c>
      <c r="C49" s="13">
        <f>SUM(C32:C48)</f>
        <v>130</v>
      </c>
      <c r="D49" s="13">
        <f>SUM(D32:D48)</f>
        <v>116</v>
      </c>
      <c r="E49" s="13">
        <f>SUM(E32:E48)</f>
        <v>122</v>
      </c>
      <c r="F49" s="13">
        <f>SUM(F32:F48)*2</f>
        <v>255</v>
      </c>
      <c r="G49" s="15">
        <f>SUM(C49:F49)/C25</f>
        <v>38.9375</v>
      </c>
    </row>
    <row r="50" spans="2:7" x14ac:dyDescent="0.2">
      <c r="B50" s="14" t="s">
        <v>14</v>
      </c>
      <c r="C50" s="15">
        <f>C49/C25</f>
        <v>8.125</v>
      </c>
      <c r="D50" s="15">
        <f>D49/C25</f>
        <v>7.25</v>
      </c>
      <c r="E50" s="15">
        <f>E49/C25</f>
        <v>7.625</v>
      </c>
      <c r="F50" s="15">
        <f>F49/C25</f>
        <v>15.9375</v>
      </c>
      <c r="G50" s="55">
        <f>SUM(C50:F50)</f>
        <v>38.9375</v>
      </c>
    </row>
    <row r="52" spans="2:7" x14ac:dyDescent="0.2">
      <c r="B52" s="65"/>
      <c r="C52" s="65"/>
      <c r="D52" s="65"/>
      <c r="E52" s="65"/>
      <c r="F52" s="65"/>
      <c r="G52" s="65"/>
    </row>
    <row r="53" spans="2:7" x14ac:dyDescent="0.2">
      <c r="B53" s="65"/>
      <c r="C53" s="65"/>
      <c r="D53" s="65"/>
      <c r="E53" s="65"/>
      <c r="F53" s="65"/>
      <c r="G53" s="65"/>
    </row>
    <row r="54" spans="2:7" ht="21" x14ac:dyDescent="0.25">
      <c r="B54" s="64" t="s">
        <v>87</v>
      </c>
      <c r="C54" s="64"/>
      <c r="D54" s="65"/>
      <c r="E54" s="65"/>
      <c r="F54" s="65"/>
      <c r="G54" s="64" t="s">
        <v>82</v>
      </c>
    </row>
    <row r="55" spans="2:7" ht="21" x14ac:dyDescent="0.25">
      <c r="B55" s="64" t="s">
        <v>80</v>
      </c>
      <c r="C55" s="66"/>
      <c r="D55" s="67"/>
      <c r="E55" s="67"/>
      <c r="F55" s="67"/>
      <c r="G55" s="64" t="s">
        <v>83</v>
      </c>
    </row>
    <row r="56" spans="2:7" ht="21" x14ac:dyDescent="0.25">
      <c r="B56" s="64" t="s">
        <v>79</v>
      </c>
      <c r="C56" s="67"/>
      <c r="D56" s="67"/>
      <c r="E56" s="67"/>
      <c r="F56" s="67"/>
      <c r="G56" s="67" t="s">
        <v>253</v>
      </c>
    </row>
    <row r="57" spans="2:7" ht="21" x14ac:dyDescent="0.25">
      <c r="B57" s="64" t="s">
        <v>72</v>
      </c>
      <c r="C57" s="66"/>
      <c r="D57" s="67"/>
      <c r="E57" s="67"/>
      <c r="F57" s="67"/>
      <c r="G57" s="67" t="s">
        <v>255</v>
      </c>
    </row>
    <row r="58" spans="2:7" ht="21" x14ac:dyDescent="0.25">
      <c r="B58" s="64" t="s">
        <v>89</v>
      </c>
      <c r="C58" s="67"/>
      <c r="D58" s="67"/>
      <c r="E58" s="67"/>
      <c r="F58" s="67"/>
      <c r="G58" s="67" t="s">
        <v>258</v>
      </c>
    </row>
    <row r="59" spans="2:7" ht="21" x14ac:dyDescent="0.25">
      <c r="B59" s="64" t="s">
        <v>88</v>
      </c>
      <c r="C59" s="67"/>
      <c r="D59" s="67"/>
      <c r="E59" s="67"/>
      <c r="F59" s="67"/>
      <c r="G59" s="64" t="s">
        <v>84</v>
      </c>
    </row>
    <row r="60" spans="2:7" ht="21" x14ac:dyDescent="0.25">
      <c r="B60" s="64" t="s">
        <v>90</v>
      </c>
      <c r="C60" s="67"/>
      <c r="D60" s="67"/>
      <c r="E60" s="67"/>
      <c r="F60" s="67"/>
      <c r="G60" s="67" t="s">
        <v>252</v>
      </c>
    </row>
    <row r="61" spans="2:7" ht="21" x14ac:dyDescent="0.25">
      <c r="B61" s="64" t="s">
        <v>75</v>
      </c>
      <c r="C61" s="67"/>
      <c r="D61" s="67"/>
      <c r="E61" s="67"/>
      <c r="F61" s="67"/>
      <c r="G61" s="67"/>
    </row>
    <row r="62" spans="2:7" ht="21" x14ac:dyDescent="0.25">
      <c r="B62" s="64" t="s">
        <v>76</v>
      </c>
      <c r="C62" s="67"/>
      <c r="D62" s="67"/>
      <c r="E62" s="67"/>
      <c r="F62" s="67"/>
      <c r="G62" s="64" t="s">
        <v>85</v>
      </c>
    </row>
    <row r="63" spans="2:7" ht="21" x14ac:dyDescent="0.25">
      <c r="B63" s="64" t="s">
        <v>77</v>
      </c>
      <c r="C63" s="67"/>
      <c r="D63" s="67"/>
      <c r="E63" s="67"/>
      <c r="F63" s="67"/>
      <c r="G63" s="67" t="s">
        <v>249</v>
      </c>
    </row>
    <row r="64" spans="2:7" ht="21" x14ac:dyDescent="0.25">
      <c r="B64" s="64" t="s">
        <v>78</v>
      </c>
      <c r="C64" s="67"/>
      <c r="D64" s="67"/>
      <c r="E64" s="67"/>
      <c r="F64" s="67"/>
      <c r="G64" s="67" t="s">
        <v>250</v>
      </c>
    </row>
    <row r="65" spans="2:7" ht="21" x14ac:dyDescent="0.25">
      <c r="B65" s="64" t="s">
        <v>73</v>
      </c>
      <c r="C65" s="67"/>
      <c r="D65" s="67"/>
      <c r="E65" s="67"/>
      <c r="F65" s="67"/>
      <c r="G65" s="64" t="s">
        <v>86</v>
      </c>
    </row>
    <row r="66" spans="2:7" ht="21" x14ac:dyDescent="0.25">
      <c r="B66" s="64" t="s">
        <v>74</v>
      </c>
      <c r="C66" s="67"/>
      <c r="D66" s="67"/>
      <c r="E66" s="67"/>
      <c r="F66" s="67"/>
      <c r="G66" s="67" t="s">
        <v>254</v>
      </c>
    </row>
    <row r="67" spans="2:7" ht="21" x14ac:dyDescent="0.25">
      <c r="B67" s="64"/>
      <c r="C67" s="67"/>
      <c r="D67" s="67"/>
      <c r="E67" s="67"/>
      <c r="F67" s="67"/>
      <c r="G67" s="67" t="s">
        <v>251</v>
      </c>
    </row>
    <row r="68" spans="2:7" ht="21" x14ac:dyDescent="0.25">
      <c r="B68" s="64" t="s">
        <v>81</v>
      </c>
      <c r="C68" s="67"/>
      <c r="D68" s="67"/>
      <c r="E68" s="67"/>
      <c r="F68" s="67"/>
      <c r="G68" s="67" t="s">
        <v>256</v>
      </c>
    </row>
    <row r="69" spans="2:7" ht="21" x14ac:dyDescent="0.25">
      <c r="B69" s="67"/>
      <c r="C69" s="67"/>
      <c r="D69" s="67"/>
      <c r="E69" s="67"/>
      <c r="F69" s="67"/>
      <c r="G69" s="67" t="s">
        <v>257</v>
      </c>
    </row>
    <row r="70" spans="2:7" ht="18.5" customHeight="1" x14ac:dyDescent="0.25">
      <c r="B70" s="67"/>
      <c r="C70" s="67"/>
      <c r="D70" s="67"/>
      <c r="E70" s="67"/>
      <c r="F70" s="67"/>
      <c r="G70" s="67"/>
    </row>
    <row r="71" spans="2:7" ht="18.5" customHeight="1" x14ac:dyDescent="0.2"/>
    <row r="81" spans="2:7" x14ac:dyDescent="0.2">
      <c r="B81" s="4"/>
      <c r="C81" s="22"/>
      <c r="D81" s="22"/>
      <c r="E81" s="22"/>
      <c r="F81" s="22"/>
      <c r="G81" s="4"/>
    </row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4"/>
      <c r="D83" s="4"/>
      <c r="E83" s="4"/>
      <c r="F83" s="4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21"/>
      <c r="D85" s="21"/>
      <c r="E85" s="21"/>
      <c r="F85" s="21"/>
      <c r="G85" s="21"/>
    </row>
    <row r="86" spans="2:7" x14ac:dyDescent="0.2">
      <c r="B86" s="4"/>
      <c r="C86" s="4"/>
      <c r="D86" s="4"/>
      <c r="E86" s="4"/>
      <c r="F86" s="4"/>
      <c r="G86" s="4"/>
    </row>
    <row r="87" spans="2:7" ht="23.5" customHeight="1" x14ac:dyDescent="0.2">
      <c r="B87" s="16"/>
      <c r="C87" s="16"/>
      <c r="D87" s="16"/>
      <c r="E87" s="16"/>
      <c r="F87" s="16"/>
      <c r="G87" s="16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33.5" customHeight="1" x14ac:dyDescent="0.2">
      <c r="B89" s="16"/>
      <c r="C89" s="16"/>
      <c r="D89" s="16"/>
      <c r="E89" s="16"/>
      <c r="F89" s="16"/>
      <c r="G89" s="16"/>
    </row>
    <row r="90" spans="2:7" x14ac:dyDescent="0.2">
      <c r="B90" s="6"/>
      <c r="C90" s="4"/>
      <c r="D90" s="4"/>
      <c r="E90" s="4"/>
      <c r="F90" s="4"/>
      <c r="G90" s="4"/>
    </row>
    <row r="91" spans="2:7" x14ac:dyDescent="0.2">
      <c r="B91" s="4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23"/>
      <c r="D93" s="23"/>
      <c r="E93" s="23"/>
      <c r="F93" s="23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23"/>
      <c r="D97" s="23"/>
      <c r="E97" s="23"/>
      <c r="F97" s="23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21"/>
      <c r="D103" s="21"/>
      <c r="E103" s="21"/>
      <c r="F103" s="21"/>
      <c r="G103" s="21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6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23"/>
      <c r="D114" s="23"/>
      <c r="E114" s="23"/>
      <c r="F114" s="23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21"/>
      <c r="D120" s="4"/>
      <c r="E120" s="21"/>
      <c r="F120" s="21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</sheetData>
  <conditionalFormatting sqref="C25">
    <cfRule type="cellIs" dxfId="26" priority="8" operator="lessThan">
      <formula>1</formula>
    </cfRule>
    <cfRule type="cellIs" dxfId="25" priority="9" operator="lessThan">
      <formula>1</formula>
    </cfRule>
  </conditionalFormatting>
  <conditionalFormatting sqref="C32">
    <cfRule type="cellIs" dxfId="24" priority="13" operator="greaterThan">
      <formula>10</formula>
    </cfRule>
  </conditionalFormatting>
  <conditionalFormatting sqref="C32:F48">
    <cfRule type="cellIs" dxfId="23" priority="7" operator="lessThan">
      <formula>1</formula>
    </cfRule>
    <cfRule type="cellIs" dxfId="22" priority="10" operator="lessThan">
      <formula>1</formula>
    </cfRule>
    <cfRule type="cellIs" dxfId="21" priority="11" operator="lessThan">
      <formula>1</formula>
    </cfRule>
    <cfRule type="cellIs" dxfId="20" priority="12" operator="greaterThan">
      <formula>10</formula>
    </cfRule>
  </conditionalFormatting>
  <conditionalFormatting sqref="G28:G30">
    <cfRule type="cellIs" dxfId="19" priority="1" operator="lessThan">
      <formula>1</formula>
    </cfRule>
    <cfRule type="cellIs" dxfId="18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6:Q125"/>
  <sheetViews>
    <sheetView topLeftCell="C48" zoomScale="118" zoomScaleNormal="60" workbookViewId="0">
      <selection activeCell="G59" sqref="G59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51</v>
      </c>
      <c r="C6" s="3" t="s">
        <v>22</v>
      </c>
      <c r="D6" s="59"/>
      <c r="E6" s="62"/>
    </row>
    <row r="7" spans="2:5" ht="21" x14ac:dyDescent="0.25">
      <c r="B7" s="2" t="s">
        <v>52</v>
      </c>
      <c r="C7" s="3" t="s">
        <v>157</v>
      </c>
      <c r="D7" s="59"/>
      <c r="E7" s="3"/>
    </row>
    <row r="8" spans="2:5" ht="21" x14ac:dyDescent="0.25">
      <c r="B8" s="2" t="s">
        <v>53</v>
      </c>
      <c r="C8" s="3" t="s">
        <v>158</v>
      </c>
      <c r="D8" s="59"/>
      <c r="E8" s="3"/>
    </row>
    <row r="9" spans="2:5" ht="21" x14ac:dyDescent="0.25">
      <c r="B9" s="2" t="s">
        <v>54</v>
      </c>
      <c r="C9" s="3" t="s">
        <v>166</v>
      </c>
      <c r="D9" s="59"/>
      <c r="E9" s="3"/>
    </row>
    <row r="10" spans="2:5" ht="21" x14ac:dyDescent="0.25">
      <c r="B10" s="2" t="s">
        <v>55</v>
      </c>
      <c r="C10" s="3" t="s">
        <v>160</v>
      </c>
      <c r="D10" s="59"/>
      <c r="E10" s="3"/>
    </row>
    <row r="11" spans="2:5" ht="21" x14ac:dyDescent="0.25">
      <c r="B11" s="2" t="s">
        <v>56</v>
      </c>
      <c r="C11" s="3" t="s">
        <v>167</v>
      </c>
      <c r="D11" s="63"/>
      <c r="E11" s="3"/>
    </row>
    <row r="12" spans="2:5" ht="21" x14ac:dyDescent="0.25">
      <c r="B12" s="2" t="s">
        <v>57</v>
      </c>
      <c r="C12" s="3" t="s">
        <v>168</v>
      </c>
      <c r="D12" s="59"/>
      <c r="E12" s="3"/>
    </row>
    <row r="13" spans="2:5" ht="21" x14ac:dyDescent="0.25">
      <c r="B13" s="2" t="s">
        <v>58</v>
      </c>
      <c r="C13" s="3" t="s">
        <v>162</v>
      </c>
      <c r="D13" s="59"/>
      <c r="E13" s="3"/>
    </row>
    <row r="14" spans="2:5" ht="21" x14ac:dyDescent="0.25">
      <c r="B14" s="2" t="s">
        <v>59</v>
      </c>
      <c r="C14" s="82">
        <v>45782</v>
      </c>
      <c r="D14" s="59"/>
      <c r="E14" s="3"/>
    </row>
    <row r="15" spans="2:5" ht="21" x14ac:dyDescent="0.25">
      <c r="B15" s="2" t="s">
        <v>60</v>
      </c>
      <c r="C15" s="3" t="s">
        <v>169</v>
      </c>
      <c r="D15" s="59"/>
      <c r="E15" s="3"/>
    </row>
    <row r="16" spans="2:5" ht="21" x14ac:dyDescent="0.25">
      <c r="B16" s="2" t="s">
        <v>70</v>
      </c>
      <c r="C16" s="3" t="s">
        <v>170</v>
      </c>
      <c r="D16" s="59"/>
      <c r="E16" s="3"/>
    </row>
    <row r="17" spans="2:17" ht="21" x14ac:dyDescent="0.25">
      <c r="B17" s="2" t="s">
        <v>62</v>
      </c>
      <c r="C17" s="3" t="s">
        <v>122</v>
      </c>
      <c r="D17" s="59"/>
      <c r="E17" s="3"/>
    </row>
    <row r="18" spans="2:17" ht="21" x14ac:dyDescent="0.25">
      <c r="B18" s="2" t="s">
        <v>63</v>
      </c>
      <c r="C18" s="3" t="s">
        <v>122</v>
      </c>
      <c r="D18" s="59" t="s">
        <v>64</v>
      </c>
      <c r="E18" s="3"/>
    </row>
    <row r="19" spans="2:17" ht="21" x14ac:dyDescent="0.25">
      <c r="B19" s="2" t="s">
        <v>65</v>
      </c>
      <c r="C19" s="3" t="s">
        <v>164</v>
      </c>
      <c r="D19" s="59"/>
      <c r="E19" s="3"/>
    </row>
    <row r="20" spans="2:17" ht="21" x14ac:dyDescent="0.25">
      <c r="B20" s="2" t="s">
        <v>66</v>
      </c>
      <c r="C20" s="82">
        <v>45783</v>
      </c>
      <c r="D20" s="59"/>
      <c r="E20" s="3"/>
    </row>
    <row r="21" spans="2:17" ht="21" x14ac:dyDescent="0.25">
      <c r="B21" s="2" t="s">
        <v>67</v>
      </c>
      <c r="C21" s="3" t="s">
        <v>165</v>
      </c>
      <c r="D21" s="59"/>
      <c r="E21" s="3"/>
    </row>
    <row r="22" spans="2:17" ht="21" x14ac:dyDescent="0.25">
      <c r="B22" s="2" t="s">
        <v>68</v>
      </c>
      <c r="C22" s="3" t="s">
        <v>122</v>
      </c>
      <c r="D22" s="59"/>
      <c r="E22" s="3"/>
    </row>
    <row r="23" spans="2:17" s="5" customFormat="1" ht="27" customHeight="1" x14ac:dyDescent="0.25">
      <c r="B23" s="2" t="s">
        <v>69</v>
      </c>
      <c r="C23" s="82">
        <v>45789</v>
      </c>
      <c r="D23" s="59"/>
      <c r="E23" s="3"/>
      <c r="F23" s="3"/>
      <c r="G23" s="4"/>
    </row>
    <row r="24" spans="2:17" s="5" customFormat="1" ht="27" customHeight="1" x14ac:dyDescent="0.25">
      <c r="B24" s="2"/>
      <c r="C24" s="3"/>
      <c r="D24" s="3"/>
      <c r="E24" s="3"/>
      <c r="F24" s="3"/>
      <c r="G24" s="4"/>
    </row>
    <row r="25" spans="2:17" s="5" customFormat="1" ht="13.5" customHeight="1" x14ac:dyDescent="0.25">
      <c r="B25" s="2"/>
      <c r="C25" s="3"/>
      <c r="D25" s="3"/>
      <c r="E25" s="3"/>
      <c r="F25" s="3"/>
      <c r="G25" s="4"/>
    </row>
    <row r="26" spans="2:17" s="5" customFormat="1" ht="21" x14ac:dyDescent="0.25">
      <c r="B26" s="2" t="s">
        <v>18</v>
      </c>
      <c r="C26" s="45">
        <v>15</v>
      </c>
      <c r="D26" s="3"/>
      <c r="E26" s="3"/>
      <c r="F26" s="3"/>
      <c r="G26" s="4"/>
    </row>
    <row r="27" spans="2:17" x14ac:dyDescent="0.2">
      <c r="B27" s="6"/>
    </row>
    <row r="28" spans="2:17" x14ac:dyDescent="0.2">
      <c r="B28" s="7" t="s">
        <v>12</v>
      </c>
      <c r="C28" s="7" t="s">
        <v>45</v>
      </c>
      <c r="D28" s="7" t="s">
        <v>46</v>
      </c>
      <c r="E28" s="46" t="s">
        <v>47</v>
      </c>
      <c r="F28" s="7" t="s">
        <v>48</v>
      </c>
      <c r="G28" s="40" t="s">
        <v>13</v>
      </c>
    </row>
    <row r="29" spans="2:17" x14ac:dyDescent="0.2">
      <c r="B29" s="8"/>
      <c r="C29" s="9" t="s">
        <v>0</v>
      </c>
      <c r="D29" s="9" t="s">
        <v>1</v>
      </c>
      <c r="E29" s="9" t="s">
        <v>43</v>
      </c>
      <c r="F29" s="9" t="s">
        <v>25</v>
      </c>
      <c r="G29" s="51" t="s">
        <v>35</v>
      </c>
    </row>
    <row r="30" spans="2:17" ht="19" x14ac:dyDescent="0.25">
      <c r="B30" s="8"/>
      <c r="C30" s="9" t="s">
        <v>41</v>
      </c>
      <c r="D30" s="9" t="s">
        <v>41</v>
      </c>
      <c r="E30" s="9"/>
      <c r="F30" s="9" t="s">
        <v>42</v>
      </c>
      <c r="G30" s="51" t="s">
        <v>40</v>
      </c>
      <c r="J30" s="5"/>
      <c r="K30" s="5"/>
      <c r="L30" s="5"/>
      <c r="M30" s="5"/>
      <c r="N30" s="5"/>
      <c r="O30" s="5"/>
      <c r="P30" s="5"/>
      <c r="Q30" s="5"/>
    </row>
    <row r="31" spans="2:17" ht="19" x14ac:dyDescent="0.25">
      <c r="B31" s="8"/>
      <c r="C31" s="9"/>
      <c r="D31" s="9"/>
      <c r="E31" s="9"/>
      <c r="F31" s="9"/>
      <c r="G31" s="51" t="s">
        <v>39</v>
      </c>
      <c r="J31" s="5"/>
      <c r="K31" s="5"/>
      <c r="L31" s="5"/>
      <c r="M31" s="5"/>
      <c r="N31" s="5"/>
      <c r="O31" s="5"/>
      <c r="P31" s="5"/>
      <c r="Q31" s="5"/>
    </row>
    <row r="32" spans="2:17" ht="19" x14ac:dyDescent="0.25">
      <c r="B32" s="10"/>
      <c r="C32" s="11"/>
      <c r="D32" s="11"/>
      <c r="E32" s="11"/>
      <c r="F32" s="11"/>
      <c r="G32" s="52" t="s">
        <v>36</v>
      </c>
      <c r="J32" s="5"/>
      <c r="K32" s="5"/>
      <c r="L32" s="5"/>
      <c r="M32" s="5"/>
      <c r="N32" s="5"/>
      <c r="O32" s="5"/>
      <c r="P32" s="5"/>
      <c r="Q32" s="5"/>
    </row>
    <row r="33" spans="2:17" ht="19" x14ac:dyDescent="0.25">
      <c r="B33" s="11" t="s">
        <v>2</v>
      </c>
      <c r="C33" s="56">
        <v>8</v>
      </c>
      <c r="D33" s="56">
        <v>7</v>
      </c>
      <c r="E33" s="56">
        <v>7</v>
      </c>
      <c r="F33" s="56">
        <v>7</v>
      </c>
      <c r="G33" s="53"/>
      <c r="J33" s="5"/>
      <c r="K33" s="5"/>
      <c r="L33" s="5"/>
      <c r="M33" s="5"/>
      <c r="N33" s="5"/>
      <c r="O33" s="5"/>
      <c r="P33" s="5"/>
      <c r="Q33" s="5"/>
    </row>
    <row r="34" spans="2:17" ht="19" x14ac:dyDescent="0.25">
      <c r="B34" s="9" t="s">
        <v>96</v>
      </c>
      <c r="C34" s="57">
        <v>9.5</v>
      </c>
      <c r="D34" s="57">
        <v>9.5</v>
      </c>
      <c r="E34" s="57">
        <v>9.5</v>
      </c>
      <c r="F34" s="57">
        <v>9.5</v>
      </c>
      <c r="G34" s="13"/>
      <c r="J34" s="5"/>
      <c r="K34" s="5"/>
      <c r="L34" s="5"/>
      <c r="M34" s="5"/>
      <c r="N34" s="5"/>
      <c r="O34" s="5"/>
      <c r="P34" s="5"/>
      <c r="Q34" s="5"/>
    </row>
    <row r="35" spans="2:17" ht="19" x14ac:dyDescent="0.25">
      <c r="B35" s="9" t="s">
        <v>3</v>
      </c>
      <c r="C35" s="57"/>
      <c r="D35" s="57"/>
      <c r="E35" s="57"/>
      <c r="F35" s="57"/>
      <c r="G35" s="13"/>
      <c r="J35" s="5"/>
      <c r="K35" s="5"/>
      <c r="L35" s="5"/>
      <c r="M35" s="5"/>
      <c r="N35" s="5"/>
      <c r="O35" s="5"/>
      <c r="P35" s="5"/>
      <c r="Q35" s="5"/>
    </row>
    <row r="36" spans="2:17" ht="19" x14ac:dyDescent="0.25">
      <c r="B36" s="9" t="s">
        <v>4</v>
      </c>
      <c r="C36" s="57">
        <v>9</v>
      </c>
      <c r="D36" s="57">
        <v>8</v>
      </c>
      <c r="E36" s="57">
        <v>9</v>
      </c>
      <c r="F36" s="57">
        <v>8</v>
      </c>
      <c r="G36" s="13"/>
      <c r="J36" s="5"/>
      <c r="K36" s="5"/>
      <c r="L36" s="5"/>
      <c r="M36" s="5"/>
      <c r="N36" s="5"/>
      <c r="O36" s="5"/>
      <c r="P36" s="5"/>
      <c r="Q36" s="5"/>
    </row>
    <row r="37" spans="2:17" ht="19" x14ac:dyDescent="0.25">
      <c r="B37" s="9" t="s">
        <v>5</v>
      </c>
      <c r="C37" s="57">
        <v>6</v>
      </c>
      <c r="D37" s="57">
        <v>6</v>
      </c>
      <c r="E37" s="57">
        <v>7</v>
      </c>
      <c r="F37" s="57">
        <v>8</v>
      </c>
      <c r="G37" s="13"/>
      <c r="J37" s="5"/>
      <c r="K37" s="5"/>
      <c r="L37" s="5"/>
      <c r="M37" s="5"/>
      <c r="N37" s="5"/>
      <c r="O37" s="5"/>
      <c r="P37" s="5"/>
      <c r="Q37" s="5"/>
    </row>
    <row r="38" spans="2:17" ht="19" x14ac:dyDescent="0.25">
      <c r="B38" s="9" t="s">
        <v>6</v>
      </c>
      <c r="C38" s="57">
        <v>7</v>
      </c>
      <c r="D38" s="57">
        <v>6</v>
      </c>
      <c r="E38" s="57">
        <v>7</v>
      </c>
      <c r="F38" s="57">
        <v>8</v>
      </c>
      <c r="G38" s="13"/>
      <c r="J38" s="5"/>
      <c r="K38" s="5"/>
      <c r="L38" s="5"/>
      <c r="M38" s="5"/>
      <c r="N38" s="5"/>
      <c r="O38" s="5"/>
      <c r="P38" s="5"/>
      <c r="Q38" s="5"/>
    </row>
    <row r="39" spans="2:17" ht="19" x14ac:dyDescent="0.25">
      <c r="B39" s="9" t="s">
        <v>7</v>
      </c>
      <c r="C39" s="57">
        <v>8</v>
      </c>
      <c r="D39" s="57">
        <v>8</v>
      </c>
      <c r="E39" s="57">
        <v>8</v>
      </c>
      <c r="F39" s="57">
        <v>9</v>
      </c>
      <c r="G39" s="13"/>
      <c r="J39" s="5"/>
      <c r="K39" s="5"/>
      <c r="L39" s="5"/>
      <c r="M39" s="5"/>
      <c r="N39" s="5"/>
      <c r="O39" s="5"/>
      <c r="P39" s="5"/>
      <c r="Q39" s="5"/>
    </row>
    <row r="40" spans="2:17" ht="19" x14ac:dyDescent="0.25">
      <c r="B40" s="9" t="s">
        <v>8</v>
      </c>
      <c r="C40" s="57">
        <v>8</v>
      </c>
      <c r="D40" s="57">
        <v>8</v>
      </c>
      <c r="E40" s="57">
        <v>8</v>
      </c>
      <c r="F40" s="57">
        <v>9</v>
      </c>
      <c r="G40" s="13"/>
      <c r="J40" s="5"/>
      <c r="K40" s="5"/>
      <c r="L40" s="5"/>
      <c r="M40" s="5"/>
      <c r="N40" s="5"/>
      <c r="O40" s="5"/>
      <c r="P40" s="5"/>
      <c r="Q40" s="5"/>
    </row>
    <row r="41" spans="2:17" ht="19" x14ac:dyDescent="0.25">
      <c r="B41" s="9" t="s">
        <v>9</v>
      </c>
      <c r="C41" s="57">
        <v>7.5</v>
      </c>
      <c r="D41" s="57">
        <v>8</v>
      </c>
      <c r="E41" s="57">
        <v>9</v>
      </c>
      <c r="F41" s="57">
        <v>9</v>
      </c>
      <c r="G41" s="13"/>
      <c r="J41" s="5"/>
      <c r="K41" s="5"/>
      <c r="L41" s="5"/>
      <c r="M41" s="5"/>
      <c r="N41" s="5"/>
      <c r="O41" s="5"/>
      <c r="P41" s="5"/>
      <c r="Q41" s="5"/>
    </row>
    <row r="42" spans="2:17" ht="19" x14ac:dyDescent="0.25">
      <c r="B42" s="9" t="s">
        <v>10</v>
      </c>
      <c r="C42" s="57">
        <v>5</v>
      </c>
      <c r="D42" s="57">
        <v>4.5</v>
      </c>
      <c r="E42" s="57">
        <v>6</v>
      </c>
      <c r="F42" s="57">
        <v>5.5</v>
      </c>
      <c r="G42" s="13"/>
      <c r="J42" s="5"/>
      <c r="K42" s="5"/>
      <c r="L42" s="5"/>
      <c r="M42" s="5"/>
      <c r="N42" s="5"/>
      <c r="O42" s="5"/>
      <c r="P42" s="5"/>
      <c r="Q42" s="5"/>
    </row>
    <row r="43" spans="2:17" ht="19" x14ac:dyDescent="0.25">
      <c r="B43" s="9" t="s">
        <v>11</v>
      </c>
      <c r="C43" s="57">
        <v>8</v>
      </c>
      <c r="D43" s="57">
        <v>8.5</v>
      </c>
      <c r="E43" s="57">
        <v>8.5</v>
      </c>
      <c r="F43" s="57">
        <v>8.5</v>
      </c>
      <c r="G43" s="13"/>
      <c r="J43" s="5"/>
      <c r="K43" s="5"/>
      <c r="L43" s="5"/>
      <c r="M43" s="5"/>
      <c r="N43" s="5"/>
      <c r="O43" s="5"/>
      <c r="P43" s="5"/>
      <c r="Q43" s="5"/>
    </row>
    <row r="44" spans="2:17" ht="19" x14ac:dyDescent="0.25">
      <c r="B44" s="9" t="s">
        <v>26</v>
      </c>
      <c r="C44" s="57">
        <v>8</v>
      </c>
      <c r="D44" s="57">
        <v>8</v>
      </c>
      <c r="E44" s="57">
        <v>9</v>
      </c>
      <c r="F44" s="57">
        <v>9</v>
      </c>
      <c r="G44" s="13"/>
      <c r="J44" s="5"/>
      <c r="K44" s="5"/>
      <c r="L44" s="5"/>
      <c r="M44" s="5"/>
      <c r="N44" s="5"/>
      <c r="O44" s="5"/>
      <c r="P44" s="5"/>
      <c r="Q44" s="5"/>
    </row>
    <row r="45" spans="2:17" ht="19" x14ac:dyDescent="0.25">
      <c r="B45" s="9" t="s">
        <v>27</v>
      </c>
      <c r="C45" s="57">
        <v>7</v>
      </c>
      <c r="D45" s="57">
        <v>6</v>
      </c>
      <c r="E45" s="57">
        <v>6</v>
      </c>
      <c r="F45" s="57">
        <v>6</v>
      </c>
      <c r="G45" s="13"/>
      <c r="J45" s="5"/>
      <c r="K45" s="5"/>
      <c r="L45" s="5"/>
      <c r="M45" s="5"/>
      <c r="N45" s="5"/>
      <c r="O45" s="5"/>
      <c r="P45" s="5"/>
      <c r="Q45" s="5"/>
    </row>
    <row r="46" spans="2:17" ht="19" x14ac:dyDescent="0.25">
      <c r="B46" s="9" t="s">
        <v>28</v>
      </c>
      <c r="C46" s="57">
        <v>8</v>
      </c>
      <c r="D46" s="57">
        <v>6</v>
      </c>
      <c r="E46" s="57">
        <v>6</v>
      </c>
      <c r="F46" s="57">
        <v>7</v>
      </c>
      <c r="G46" s="13"/>
      <c r="J46" s="5"/>
      <c r="K46" s="5"/>
      <c r="L46" s="5"/>
      <c r="M46" s="5"/>
      <c r="N46" s="5"/>
      <c r="O46" s="5"/>
      <c r="P46" s="5"/>
      <c r="Q46" s="5"/>
    </row>
    <row r="47" spans="2:17" ht="19" x14ac:dyDescent="0.25">
      <c r="B47" s="9" t="s">
        <v>29</v>
      </c>
      <c r="C47" s="57">
        <v>7</v>
      </c>
      <c r="D47" s="57">
        <v>7</v>
      </c>
      <c r="E47" s="57">
        <v>7</v>
      </c>
      <c r="F47" s="57">
        <v>8</v>
      </c>
      <c r="G47" s="13"/>
      <c r="J47" s="5"/>
      <c r="K47" s="5"/>
      <c r="L47" s="5"/>
      <c r="M47" s="5"/>
      <c r="N47" s="5"/>
      <c r="O47" s="5"/>
      <c r="P47" s="5"/>
      <c r="Q47" s="5"/>
    </row>
    <row r="48" spans="2:17" ht="19" x14ac:dyDescent="0.25">
      <c r="B48" s="9" t="s">
        <v>37</v>
      </c>
      <c r="C48" s="57"/>
      <c r="D48" s="57"/>
      <c r="E48" s="57"/>
      <c r="F48" s="57"/>
      <c r="G48" s="13"/>
      <c r="J48" s="5"/>
      <c r="K48" s="5"/>
      <c r="L48" s="5"/>
      <c r="M48" s="5"/>
      <c r="N48" s="5"/>
      <c r="O48" s="5"/>
      <c r="P48" s="5"/>
      <c r="Q48" s="5"/>
    </row>
    <row r="49" spans="2:17" ht="19" x14ac:dyDescent="0.25">
      <c r="B49" s="9" t="s">
        <v>38</v>
      </c>
      <c r="C49" s="57">
        <v>8</v>
      </c>
      <c r="D49" s="57">
        <v>8.5</v>
      </c>
      <c r="E49" s="57">
        <v>8.5</v>
      </c>
      <c r="F49" s="57">
        <v>7.5</v>
      </c>
      <c r="G49" s="13"/>
      <c r="J49" s="5"/>
      <c r="K49" s="5"/>
      <c r="L49" s="5"/>
      <c r="M49" s="5"/>
      <c r="N49" s="5"/>
      <c r="O49" s="5"/>
      <c r="P49" s="5"/>
      <c r="Q49" s="5"/>
    </row>
    <row r="50" spans="2:17" ht="19" x14ac:dyDescent="0.25">
      <c r="B50" s="9" t="s">
        <v>15</v>
      </c>
      <c r="C50" s="13">
        <f>SUM(C33:C49)</f>
        <v>114</v>
      </c>
      <c r="D50" s="13">
        <f>SUM(D33:D49)</f>
        <v>109</v>
      </c>
      <c r="E50" s="13">
        <f>SUM(E33:E49)</f>
        <v>115.5</v>
      </c>
      <c r="F50" s="13">
        <f>SUM(F33:F49)*2</f>
        <v>238</v>
      </c>
      <c r="G50" s="15">
        <f>SUM(C50:F50)/C26</f>
        <v>38.43333333333333</v>
      </c>
      <c r="J50" s="5"/>
      <c r="K50" s="5"/>
      <c r="L50" s="5"/>
      <c r="M50" s="5"/>
      <c r="N50" s="5"/>
      <c r="O50" s="5"/>
      <c r="P50" s="5"/>
      <c r="Q50" s="5"/>
    </row>
    <row r="51" spans="2:17" x14ac:dyDescent="0.2">
      <c r="B51" s="14" t="s">
        <v>14</v>
      </c>
      <c r="C51" s="15">
        <f>C50/C26</f>
        <v>7.6</v>
      </c>
      <c r="D51" s="15">
        <f>D50/C26</f>
        <v>7.2666666666666666</v>
      </c>
      <c r="E51" s="15">
        <f>E50/C26</f>
        <v>7.7</v>
      </c>
      <c r="F51" s="15">
        <f>F50/C26</f>
        <v>15.866666666666667</v>
      </c>
      <c r="G51" s="55">
        <f>SUM(C51:F51)</f>
        <v>38.433333333333337</v>
      </c>
    </row>
    <row r="53" spans="2:17" x14ac:dyDescent="0.2">
      <c r="B53" s="65"/>
      <c r="C53" s="65"/>
      <c r="D53" s="65"/>
      <c r="E53" s="65"/>
      <c r="F53" s="65"/>
      <c r="G53" s="65"/>
    </row>
    <row r="54" spans="2:17" x14ac:dyDescent="0.2">
      <c r="B54" s="65"/>
      <c r="C54" s="65"/>
      <c r="D54" s="65"/>
      <c r="E54" s="65"/>
      <c r="F54" s="65"/>
      <c r="G54" s="65"/>
    </row>
    <row r="55" spans="2:17" ht="21" x14ac:dyDescent="0.25">
      <c r="B55" s="64" t="s">
        <v>87</v>
      </c>
      <c r="C55" s="64"/>
      <c r="D55" s="65"/>
      <c r="E55" s="65"/>
      <c r="F55" s="65"/>
      <c r="G55" s="64" t="s">
        <v>82</v>
      </c>
    </row>
    <row r="56" spans="2:17" ht="21" x14ac:dyDescent="0.25">
      <c r="B56" s="64" t="s">
        <v>80</v>
      </c>
      <c r="C56" s="66"/>
      <c r="D56" s="67"/>
      <c r="E56" s="67"/>
      <c r="F56" s="67"/>
      <c r="G56" s="64" t="s">
        <v>83</v>
      </c>
    </row>
    <row r="57" spans="2:17" ht="21" x14ac:dyDescent="0.25">
      <c r="B57" s="64" t="s">
        <v>79</v>
      </c>
      <c r="C57" s="67"/>
      <c r="D57" s="67"/>
      <c r="E57" s="67"/>
      <c r="F57" s="67"/>
      <c r="G57" s="67" t="s">
        <v>259</v>
      </c>
    </row>
    <row r="58" spans="2:17" ht="21" x14ac:dyDescent="0.25">
      <c r="B58" s="64" t="s">
        <v>72</v>
      </c>
      <c r="C58" s="66"/>
      <c r="D58" s="67"/>
      <c r="E58" s="67"/>
      <c r="F58" s="67"/>
      <c r="G58" s="67" t="s">
        <v>268</v>
      </c>
    </row>
    <row r="59" spans="2:17" ht="21" x14ac:dyDescent="0.25">
      <c r="B59" s="64" t="s">
        <v>89</v>
      </c>
      <c r="C59" s="67"/>
      <c r="D59" s="67"/>
      <c r="E59" s="67"/>
      <c r="F59" s="67"/>
      <c r="G59" s="67" t="s">
        <v>269</v>
      </c>
    </row>
    <row r="60" spans="2:17" ht="21" x14ac:dyDescent="0.25">
      <c r="B60" s="64" t="s">
        <v>88</v>
      </c>
      <c r="C60" s="67"/>
      <c r="D60" s="67"/>
      <c r="E60" s="67"/>
      <c r="F60" s="67"/>
      <c r="G60" s="64" t="s">
        <v>84</v>
      </c>
    </row>
    <row r="61" spans="2:17" ht="21" x14ac:dyDescent="0.25">
      <c r="B61" s="64" t="s">
        <v>90</v>
      </c>
      <c r="C61" s="67"/>
      <c r="D61" s="67"/>
      <c r="E61" s="67"/>
      <c r="F61" s="67"/>
      <c r="G61" s="67" t="s">
        <v>260</v>
      </c>
    </row>
    <row r="62" spans="2:17" ht="21" x14ac:dyDescent="0.25">
      <c r="B62" s="64" t="s">
        <v>75</v>
      </c>
      <c r="C62" s="67"/>
      <c r="D62" s="67"/>
      <c r="E62" s="67"/>
      <c r="F62" s="67"/>
      <c r="G62" s="67" t="s">
        <v>265</v>
      </c>
    </row>
    <row r="63" spans="2:17" ht="21" x14ac:dyDescent="0.25">
      <c r="B63" s="64" t="s">
        <v>76</v>
      </c>
      <c r="C63" s="67"/>
      <c r="D63" s="67"/>
      <c r="E63" s="67"/>
      <c r="F63" s="67"/>
      <c r="G63" s="64" t="s">
        <v>85</v>
      </c>
    </row>
    <row r="64" spans="2:17" ht="21" x14ac:dyDescent="0.25">
      <c r="B64" s="64" t="s">
        <v>77</v>
      </c>
      <c r="C64" s="67"/>
      <c r="D64" s="67"/>
      <c r="E64" s="67"/>
      <c r="F64" s="67"/>
      <c r="G64" s="67" t="s">
        <v>261</v>
      </c>
    </row>
    <row r="65" spans="2:7" ht="21" x14ac:dyDescent="0.25">
      <c r="B65" s="64" t="s">
        <v>78</v>
      </c>
      <c r="C65" s="67"/>
      <c r="D65" s="67"/>
      <c r="E65" s="67"/>
      <c r="F65" s="67"/>
      <c r="G65" s="67" t="s">
        <v>266</v>
      </c>
    </row>
    <row r="66" spans="2:7" ht="21" x14ac:dyDescent="0.25">
      <c r="B66" s="64" t="s">
        <v>73</v>
      </c>
      <c r="C66" s="67"/>
      <c r="D66" s="67"/>
      <c r="E66" s="67"/>
      <c r="F66" s="67"/>
      <c r="G66" s="64" t="s">
        <v>86</v>
      </c>
    </row>
    <row r="67" spans="2:7" ht="21" x14ac:dyDescent="0.25">
      <c r="B67" s="64" t="s">
        <v>74</v>
      </c>
      <c r="C67" s="67"/>
      <c r="D67" s="67"/>
      <c r="E67" s="67"/>
      <c r="F67" s="67"/>
      <c r="G67" s="67" t="s">
        <v>263</v>
      </c>
    </row>
    <row r="68" spans="2:7" ht="21" x14ac:dyDescent="0.25">
      <c r="B68" s="64"/>
      <c r="C68" s="67"/>
      <c r="D68" s="67"/>
      <c r="E68" s="67"/>
      <c r="F68" s="67"/>
      <c r="G68" s="67" t="s">
        <v>262</v>
      </c>
    </row>
    <row r="69" spans="2:7" ht="21" x14ac:dyDescent="0.25">
      <c r="B69" s="64" t="s">
        <v>81</v>
      </c>
      <c r="C69" s="67"/>
      <c r="D69" s="67"/>
      <c r="E69" s="67"/>
      <c r="F69" s="67"/>
      <c r="G69" s="67" t="s">
        <v>264</v>
      </c>
    </row>
    <row r="70" spans="2:7" ht="21" x14ac:dyDescent="0.25">
      <c r="B70" s="67"/>
      <c r="C70" s="67"/>
      <c r="D70" s="67"/>
      <c r="E70" s="67"/>
      <c r="F70" s="67"/>
      <c r="G70" s="67" t="s">
        <v>267</v>
      </c>
    </row>
    <row r="71" spans="2:7" ht="18.5" customHeight="1" x14ac:dyDescent="0.25">
      <c r="B71" s="67"/>
      <c r="C71" s="67"/>
      <c r="D71" s="67"/>
      <c r="E71" s="67"/>
      <c r="F71" s="67"/>
      <c r="G71" s="67"/>
    </row>
    <row r="72" spans="2:7" ht="18.5" customHeight="1" x14ac:dyDescent="0.2"/>
    <row r="82" spans="2:7" x14ac:dyDescent="0.2">
      <c r="B82" s="4"/>
      <c r="C82" s="22"/>
      <c r="D82" s="22"/>
      <c r="E82" s="22"/>
      <c r="F82" s="22"/>
      <c r="G82" s="4"/>
    </row>
    <row r="83" spans="2:7" x14ac:dyDescent="0.2">
      <c r="B83" s="4"/>
      <c r="C83" s="22"/>
      <c r="D83" s="22"/>
      <c r="E83" s="22"/>
      <c r="F83" s="22"/>
      <c r="G83" s="4"/>
    </row>
    <row r="84" spans="2:7" x14ac:dyDescent="0.2">
      <c r="B84" s="4"/>
      <c r="C84" s="4"/>
      <c r="D84" s="4"/>
      <c r="E84" s="4"/>
      <c r="F84" s="4"/>
      <c r="G84" s="4"/>
    </row>
    <row r="85" spans="2:7" x14ac:dyDescent="0.2">
      <c r="B85" s="4"/>
      <c r="C85" s="4"/>
      <c r="D85" s="4"/>
      <c r="E85" s="4"/>
      <c r="F85" s="4"/>
      <c r="G85" s="4"/>
    </row>
    <row r="86" spans="2:7" x14ac:dyDescent="0.2">
      <c r="B86" s="4"/>
      <c r="C86" s="21"/>
      <c r="D86" s="21"/>
      <c r="E86" s="21"/>
      <c r="F86" s="21"/>
      <c r="G86" s="21"/>
    </row>
    <row r="87" spans="2:7" x14ac:dyDescent="0.2">
      <c r="B87" s="4"/>
      <c r="C87" s="4"/>
      <c r="D87" s="4"/>
      <c r="E87" s="4"/>
      <c r="F87" s="4"/>
      <c r="G87" s="4"/>
    </row>
    <row r="88" spans="2:7" ht="23.5" customHeight="1" x14ac:dyDescent="0.2">
      <c r="B88" s="16"/>
      <c r="C88" s="16"/>
      <c r="D88" s="16"/>
      <c r="E88" s="16"/>
      <c r="F88" s="16"/>
      <c r="G88" s="16"/>
    </row>
    <row r="89" spans="2:7" ht="23.5" customHeight="1" x14ac:dyDescent="0.2">
      <c r="B89" s="16"/>
      <c r="C89" s="16"/>
      <c r="D89" s="16"/>
      <c r="E89" s="16"/>
      <c r="F89" s="16"/>
      <c r="G89" s="16"/>
    </row>
    <row r="90" spans="2:7" ht="33.5" customHeight="1" x14ac:dyDescent="0.2">
      <c r="B90" s="16"/>
      <c r="C90" s="16"/>
      <c r="D90" s="16"/>
      <c r="E90" s="16"/>
      <c r="F90" s="16"/>
      <c r="G90" s="16"/>
    </row>
    <row r="91" spans="2:7" x14ac:dyDescent="0.2">
      <c r="B91" s="6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4"/>
      <c r="D93" s="4"/>
      <c r="E93" s="4"/>
      <c r="F93" s="4"/>
      <c r="G93" s="4"/>
    </row>
    <row r="94" spans="2:7" x14ac:dyDescent="0.2">
      <c r="B94" s="4"/>
      <c r="C94" s="23"/>
      <c r="D94" s="23"/>
      <c r="E94" s="23"/>
      <c r="F94" s="23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23"/>
      <c r="D98" s="23"/>
      <c r="E98" s="23"/>
      <c r="F98" s="23"/>
      <c r="G98" s="4"/>
    </row>
    <row r="99" spans="2:7" x14ac:dyDescent="0.2">
      <c r="B99" s="4"/>
      <c r="C99" s="23"/>
      <c r="D99" s="23"/>
      <c r="E99" s="23"/>
      <c r="F99" s="23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21"/>
      <c r="D104" s="21"/>
      <c r="E104" s="21"/>
      <c r="F104" s="21"/>
      <c r="G104" s="21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6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23"/>
      <c r="D115" s="23"/>
      <c r="E115" s="23"/>
      <c r="F115" s="23"/>
      <c r="G115" s="4"/>
    </row>
    <row r="116" spans="2:7" x14ac:dyDescent="0.2">
      <c r="B116" s="4"/>
      <c r="C116" s="23"/>
      <c r="D116" s="23"/>
      <c r="E116" s="23"/>
      <c r="F116" s="23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21"/>
      <c r="D121" s="4"/>
      <c r="E121" s="21"/>
      <c r="F121" s="21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</sheetData>
  <conditionalFormatting sqref="C26">
    <cfRule type="cellIs" dxfId="17" priority="8" operator="lessThan">
      <formula>1</formula>
    </cfRule>
    <cfRule type="cellIs" dxfId="16" priority="9" operator="lessThan">
      <formula>1</formula>
    </cfRule>
  </conditionalFormatting>
  <conditionalFormatting sqref="C33">
    <cfRule type="cellIs" dxfId="15" priority="13" operator="greaterThan">
      <formula>10</formula>
    </cfRule>
  </conditionalFormatting>
  <conditionalFormatting sqref="C33:F49">
    <cfRule type="cellIs" dxfId="14" priority="7" operator="lessThan">
      <formula>1</formula>
    </cfRule>
    <cfRule type="cellIs" dxfId="13" priority="10" operator="lessThan">
      <formula>1</formula>
    </cfRule>
    <cfRule type="cellIs" dxfId="12" priority="11" operator="lessThan">
      <formula>1</formula>
    </cfRule>
    <cfRule type="cellIs" dxfId="11" priority="12" operator="greaterThan">
      <formula>10</formula>
    </cfRule>
  </conditionalFormatting>
  <conditionalFormatting sqref="G29:G31">
    <cfRule type="cellIs" dxfId="10" priority="1" operator="lessThan">
      <formula>1</formula>
    </cfRule>
    <cfRule type="cellIs" dxfId="9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Totalt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LRF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Auni Hamberg</dc:creator>
  <cp:lastModifiedBy>Stefan Eriksson</cp:lastModifiedBy>
  <cp:lastPrinted>2021-05-23T20:15:20Z</cp:lastPrinted>
  <dcterms:created xsi:type="dcterms:W3CDTF">2013-10-19T12:51:31Z</dcterms:created>
  <dcterms:modified xsi:type="dcterms:W3CDTF">2025-06-02T13:12:20Z</dcterms:modified>
</cp:coreProperties>
</file>