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h\root\user\mattias.dernelid\Documents\Närproducerat\Admin\Exceptionell Råvara\2016\Smakmöte\"/>
    </mc:Choice>
  </mc:AlternateContent>
  <xr:revisionPtr revIDLastSave="0" documentId="8_{34224A5D-003A-47EA-8B17-DEF2ACB8A54B}" xr6:coauthVersionLast="45" xr6:coauthVersionMax="45" xr10:uidLastSave="{00000000-0000-0000-0000-000000000000}"/>
  <bookViews>
    <workbookView xWindow="-110" yWindow="-110" windowWidth="19420" windowHeight="10420" activeTab="10" xr2:uid="{00000000-000D-0000-FFFF-FFFF00000000}"/>
  </bookViews>
  <sheets>
    <sheet name="Totalt Nöt" sheetId="11" r:id="rId1"/>
    <sheet name="referens" sheetId="40" r:id="rId2"/>
    <sheet name="Simgus" sheetId="48" r:id="rId3"/>
    <sheet name="Angus Naturbete" sheetId="49" r:id="rId4"/>
    <sheet name="SLB Scan" sheetId="46" r:id="rId5"/>
    <sheet name="Higland Cattle" sheetId="45" r:id="rId6"/>
    <sheet name="Angus SRB" sheetId="44" r:id="rId7"/>
    <sheet name="Rödkulla" sheetId="35" r:id="rId8"/>
    <sheet name="Black Angus " sheetId="36" r:id="rId9"/>
    <sheet name="Runsten" sheetId="37" r:id="rId10"/>
    <sheet name="Sunnanhed" sheetId="38" r:id="rId11"/>
    <sheet name="Blad3" sheetId="3" r:id="rId12"/>
    <sheet name="Blad2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49" l="1"/>
  <c r="F51" i="49" s="1"/>
  <c r="F15" i="11" s="1"/>
  <c r="E50" i="49"/>
  <c r="E51" i="49" s="1"/>
  <c r="E15" i="11" s="1"/>
  <c r="D50" i="49"/>
  <c r="D51" i="49" s="1"/>
  <c r="D15" i="11" s="1"/>
  <c r="C50" i="49"/>
  <c r="C51" i="49" s="1"/>
  <c r="C15" i="11" s="1"/>
  <c r="N48" i="49"/>
  <c r="M48" i="49"/>
  <c r="L48" i="49"/>
  <c r="K48" i="49"/>
  <c r="N47" i="49"/>
  <c r="M47" i="49"/>
  <c r="L47" i="49"/>
  <c r="K47" i="49"/>
  <c r="N46" i="49"/>
  <c r="M46" i="49"/>
  <c r="L46" i="49"/>
  <c r="K46" i="49"/>
  <c r="N45" i="49"/>
  <c r="M45" i="49"/>
  <c r="L45" i="49"/>
  <c r="K45" i="49"/>
  <c r="N44" i="49"/>
  <c r="M44" i="49"/>
  <c r="L44" i="49"/>
  <c r="K44" i="49"/>
  <c r="N43" i="49"/>
  <c r="M43" i="49"/>
  <c r="L43" i="49"/>
  <c r="K43" i="49"/>
  <c r="N42" i="49"/>
  <c r="M42" i="49"/>
  <c r="L42" i="49"/>
  <c r="K42" i="49"/>
  <c r="N41" i="49"/>
  <c r="M41" i="49"/>
  <c r="L41" i="49"/>
  <c r="K41" i="49"/>
  <c r="N40" i="49"/>
  <c r="M40" i="49"/>
  <c r="L40" i="49"/>
  <c r="K40" i="49"/>
  <c r="N39" i="49"/>
  <c r="M39" i="49"/>
  <c r="L39" i="49"/>
  <c r="K39" i="49"/>
  <c r="N38" i="49"/>
  <c r="M38" i="49"/>
  <c r="L38" i="49"/>
  <c r="K38" i="49"/>
  <c r="N37" i="49"/>
  <c r="M37" i="49"/>
  <c r="L37" i="49"/>
  <c r="K37" i="49"/>
  <c r="N36" i="49"/>
  <c r="M36" i="49"/>
  <c r="L36" i="49"/>
  <c r="K36" i="49"/>
  <c r="N35" i="49"/>
  <c r="M35" i="49"/>
  <c r="L35" i="49"/>
  <c r="K35" i="49"/>
  <c r="N34" i="49"/>
  <c r="M34" i="49"/>
  <c r="L34" i="49"/>
  <c r="K34" i="49"/>
  <c r="N33" i="49"/>
  <c r="M33" i="49"/>
  <c r="L33" i="49"/>
  <c r="K33" i="49"/>
  <c r="N32" i="49"/>
  <c r="M32" i="49"/>
  <c r="L32" i="49"/>
  <c r="K32" i="49"/>
  <c r="N31" i="49"/>
  <c r="M31" i="49"/>
  <c r="L31" i="49"/>
  <c r="K31" i="49"/>
  <c r="N30" i="49"/>
  <c r="M30" i="49"/>
  <c r="L30" i="49"/>
  <c r="K30" i="49"/>
  <c r="N29" i="49"/>
  <c r="M29" i="49"/>
  <c r="L29" i="49"/>
  <c r="K29" i="49"/>
  <c r="N28" i="49"/>
  <c r="M28" i="49"/>
  <c r="L28" i="49"/>
  <c r="K28" i="49"/>
  <c r="N27" i="49"/>
  <c r="M27" i="49"/>
  <c r="L27" i="49"/>
  <c r="K27" i="49"/>
  <c r="N26" i="49"/>
  <c r="M26" i="49"/>
  <c r="L26" i="49"/>
  <c r="K26" i="49"/>
  <c r="N25" i="49"/>
  <c r="M25" i="49"/>
  <c r="L25" i="49"/>
  <c r="K25" i="49"/>
  <c r="N24" i="49"/>
  <c r="M24" i="49"/>
  <c r="L24" i="49"/>
  <c r="K24" i="49"/>
  <c r="J24" i="49"/>
  <c r="N23" i="49"/>
  <c r="M23" i="49"/>
  <c r="L23" i="49"/>
  <c r="K23" i="49"/>
  <c r="J23" i="49"/>
  <c r="N22" i="49"/>
  <c r="M22" i="49"/>
  <c r="L22" i="49"/>
  <c r="K22" i="49"/>
  <c r="J22" i="49"/>
  <c r="N21" i="49"/>
  <c r="M21" i="49"/>
  <c r="L21" i="49"/>
  <c r="K21" i="49"/>
  <c r="J21" i="49"/>
  <c r="N20" i="49"/>
  <c r="M20" i="49"/>
  <c r="L20" i="49"/>
  <c r="K20" i="49"/>
  <c r="J20" i="49"/>
  <c r="N19" i="49"/>
  <c r="M19" i="49"/>
  <c r="L19" i="49"/>
  <c r="K19" i="49"/>
  <c r="J19" i="49"/>
  <c r="N18" i="49"/>
  <c r="M18" i="49"/>
  <c r="L18" i="49"/>
  <c r="K18" i="49"/>
  <c r="J18" i="49"/>
  <c r="N17" i="49"/>
  <c r="M17" i="49"/>
  <c r="L17" i="49"/>
  <c r="K17" i="49"/>
  <c r="J17" i="49"/>
  <c r="N16" i="49"/>
  <c r="M16" i="49"/>
  <c r="L16" i="49"/>
  <c r="K16" i="49"/>
  <c r="J16" i="49"/>
  <c r="N15" i="49"/>
  <c r="M15" i="49"/>
  <c r="L15" i="49"/>
  <c r="K15" i="49"/>
  <c r="J15" i="49"/>
  <c r="N14" i="49"/>
  <c r="M14" i="49"/>
  <c r="L14" i="49"/>
  <c r="K14" i="49"/>
  <c r="J14" i="49"/>
  <c r="F50" i="48"/>
  <c r="F51" i="48" s="1"/>
  <c r="F14" i="11" s="1"/>
  <c r="F33" i="11" s="1"/>
  <c r="E50" i="48"/>
  <c r="E51" i="48" s="1"/>
  <c r="E14" i="11" s="1"/>
  <c r="D50" i="48"/>
  <c r="D51" i="48" s="1"/>
  <c r="D14" i="11" s="1"/>
  <c r="C50" i="48"/>
  <c r="C51" i="48" s="1"/>
  <c r="C14" i="11" s="1"/>
  <c r="N48" i="48"/>
  <c r="M48" i="48"/>
  <c r="L48" i="48"/>
  <c r="K48" i="48"/>
  <c r="N47" i="48"/>
  <c r="M47" i="48"/>
  <c r="L47" i="48"/>
  <c r="K47" i="48"/>
  <c r="N46" i="48"/>
  <c r="M46" i="48"/>
  <c r="L46" i="48"/>
  <c r="K46" i="48"/>
  <c r="N45" i="48"/>
  <c r="M45" i="48"/>
  <c r="L45" i="48"/>
  <c r="K45" i="48"/>
  <c r="N44" i="48"/>
  <c r="M44" i="48"/>
  <c r="L44" i="48"/>
  <c r="K44" i="48"/>
  <c r="N43" i="48"/>
  <c r="M43" i="48"/>
  <c r="L43" i="48"/>
  <c r="K43" i="48"/>
  <c r="N42" i="48"/>
  <c r="M42" i="48"/>
  <c r="L42" i="48"/>
  <c r="K42" i="48"/>
  <c r="N41" i="48"/>
  <c r="M41" i="48"/>
  <c r="L41" i="48"/>
  <c r="K41" i="48"/>
  <c r="N40" i="48"/>
  <c r="M40" i="48"/>
  <c r="L40" i="48"/>
  <c r="K40" i="48"/>
  <c r="N39" i="48"/>
  <c r="M39" i="48"/>
  <c r="L39" i="48"/>
  <c r="K39" i="48"/>
  <c r="N38" i="48"/>
  <c r="M38" i="48"/>
  <c r="L38" i="48"/>
  <c r="K38" i="48"/>
  <c r="N37" i="48"/>
  <c r="M37" i="48"/>
  <c r="L37" i="48"/>
  <c r="K37" i="48"/>
  <c r="N36" i="48"/>
  <c r="M36" i="48"/>
  <c r="L36" i="48"/>
  <c r="K36" i="48"/>
  <c r="N35" i="48"/>
  <c r="M35" i="48"/>
  <c r="L35" i="48"/>
  <c r="K35" i="48"/>
  <c r="N34" i="48"/>
  <c r="M34" i="48"/>
  <c r="L34" i="48"/>
  <c r="K34" i="48"/>
  <c r="N33" i="48"/>
  <c r="M33" i="48"/>
  <c r="L33" i="48"/>
  <c r="K33" i="48"/>
  <c r="N32" i="48"/>
  <c r="M32" i="48"/>
  <c r="L32" i="48"/>
  <c r="K32" i="48"/>
  <c r="N31" i="48"/>
  <c r="M31" i="48"/>
  <c r="L31" i="48"/>
  <c r="K31" i="48"/>
  <c r="N30" i="48"/>
  <c r="M30" i="48"/>
  <c r="L30" i="48"/>
  <c r="K30" i="48"/>
  <c r="N29" i="48"/>
  <c r="M29" i="48"/>
  <c r="L29" i="48"/>
  <c r="K29" i="48"/>
  <c r="N28" i="48"/>
  <c r="M28" i="48"/>
  <c r="L28" i="48"/>
  <c r="K28" i="48"/>
  <c r="N27" i="48"/>
  <c r="M27" i="48"/>
  <c r="L27" i="48"/>
  <c r="K27" i="48"/>
  <c r="N26" i="48"/>
  <c r="M26" i="48"/>
  <c r="L26" i="48"/>
  <c r="K26" i="48"/>
  <c r="N25" i="48"/>
  <c r="M25" i="48"/>
  <c r="L25" i="48"/>
  <c r="K25" i="48"/>
  <c r="N24" i="48"/>
  <c r="M24" i="48"/>
  <c r="L24" i="48"/>
  <c r="K24" i="48"/>
  <c r="J24" i="48"/>
  <c r="N23" i="48"/>
  <c r="M23" i="48"/>
  <c r="L23" i="48"/>
  <c r="K23" i="48"/>
  <c r="J23" i="48"/>
  <c r="N22" i="48"/>
  <c r="M22" i="48"/>
  <c r="L22" i="48"/>
  <c r="K22" i="48"/>
  <c r="J22" i="48"/>
  <c r="N21" i="48"/>
  <c r="M21" i="48"/>
  <c r="L21" i="48"/>
  <c r="K21" i="48"/>
  <c r="J21" i="48"/>
  <c r="N20" i="48"/>
  <c r="M20" i="48"/>
  <c r="L20" i="48"/>
  <c r="K20" i="48"/>
  <c r="J20" i="48"/>
  <c r="N19" i="48"/>
  <c r="M19" i="48"/>
  <c r="L19" i="48"/>
  <c r="K19" i="48"/>
  <c r="J19" i="48"/>
  <c r="N18" i="48"/>
  <c r="M18" i="48"/>
  <c r="L18" i="48"/>
  <c r="K18" i="48"/>
  <c r="J18" i="48"/>
  <c r="N17" i="48"/>
  <c r="M17" i="48"/>
  <c r="L17" i="48"/>
  <c r="K17" i="48"/>
  <c r="J17" i="48"/>
  <c r="N16" i="48"/>
  <c r="M16" i="48"/>
  <c r="L16" i="48"/>
  <c r="K16" i="48"/>
  <c r="J16" i="48"/>
  <c r="N15" i="48"/>
  <c r="M15" i="48"/>
  <c r="L15" i="48"/>
  <c r="K15" i="48"/>
  <c r="J15" i="48"/>
  <c r="N14" i="48"/>
  <c r="M14" i="48"/>
  <c r="L14" i="48"/>
  <c r="K14" i="48"/>
  <c r="J14" i="48"/>
  <c r="F50" i="46"/>
  <c r="F51" i="46" s="1"/>
  <c r="F16" i="11" s="1"/>
  <c r="E50" i="46"/>
  <c r="E51" i="46" s="1"/>
  <c r="E16" i="11" s="1"/>
  <c r="D50" i="46"/>
  <c r="D51" i="46" s="1"/>
  <c r="D16" i="11" s="1"/>
  <c r="C50" i="46"/>
  <c r="C51" i="46" s="1"/>
  <c r="N48" i="46"/>
  <c r="M48" i="46"/>
  <c r="L48" i="46"/>
  <c r="K48" i="46"/>
  <c r="N47" i="46"/>
  <c r="M47" i="46"/>
  <c r="L47" i="46"/>
  <c r="K47" i="46"/>
  <c r="N46" i="46"/>
  <c r="M46" i="46"/>
  <c r="L46" i="46"/>
  <c r="K46" i="46"/>
  <c r="N45" i="46"/>
  <c r="M45" i="46"/>
  <c r="L45" i="46"/>
  <c r="K45" i="46"/>
  <c r="N44" i="46"/>
  <c r="M44" i="46"/>
  <c r="L44" i="46"/>
  <c r="K44" i="46"/>
  <c r="N43" i="46"/>
  <c r="M43" i="46"/>
  <c r="L43" i="46"/>
  <c r="K43" i="46"/>
  <c r="N42" i="46"/>
  <c r="M42" i="46"/>
  <c r="L42" i="46"/>
  <c r="K42" i="46"/>
  <c r="N41" i="46"/>
  <c r="M41" i="46"/>
  <c r="L41" i="46"/>
  <c r="K41" i="46"/>
  <c r="N40" i="46"/>
  <c r="M40" i="46"/>
  <c r="L40" i="46"/>
  <c r="K40" i="46"/>
  <c r="N39" i="46"/>
  <c r="M39" i="46"/>
  <c r="L39" i="46"/>
  <c r="K39" i="46"/>
  <c r="N38" i="46"/>
  <c r="M38" i="46"/>
  <c r="L38" i="46"/>
  <c r="K38" i="46"/>
  <c r="N37" i="46"/>
  <c r="M37" i="46"/>
  <c r="L37" i="46"/>
  <c r="K37" i="46"/>
  <c r="N36" i="46"/>
  <c r="M36" i="46"/>
  <c r="L36" i="46"/>
  <c r="K36" i="46"/>
  <c r="N35" i="46"/>
  <c r="M35" i="46"/>
  <c r="L35" i="46"/>
  <c r="K35" i="46"/>
  <c r="N34" i="46"/>
  <c r="M34" i="46"/>
  <c r="L34" i="46"/>
  <c r="K34" i="46"/>
  <c r="N33" i="46"/>
  <c r="M33" i="46"/>
  <c r="L33" i="46"/>
  <c r="K33" i="46"/>
  <c r="N32" i="46"/>
  <c r="M32" i="46"/>
  <c r="L32" i="46"/>
  <c r="K32" i="46"/>
  <c r="N31" i="46"/>
  <c r="M31" i="46"/>
  <c r="L31" i="46"/>
  <c r="K31" i="46"/>
  <c r="N30" i="46"/>
  <c r="M30" i="46"/>
  <c r="L30" i="46"/>
  <c r="K30" i="46"/>
  <c r="N29" i="46"/>
  <c r="M29" i="46"/>
  <c r="L29" i="46"/>
  <c r="K29" i="46"/>
  <c r="N28" i="46"/>
  <c r="M28" i="46"/>
  <c r="L28" i="46"/>
  <c r="K28" i="46"/>
  <c r="N27" i="46"/>
  <c r="M27" i="46"/>
  <c r="L27" i="46"/>
  <c r="K27" i="46"/>
  <c r="N26" i="46"/>
  <c r="M26" i="46"/>
  <c r="L26" i="46"/>
  <c r="K26" i="46"/>
  <c r="N25" i="46"/>
  <c r="M25" i="46"/>
  <c r="L25" i="46"/>
  <c r="K25" i="46"/>
  <c r="N24" i="46"/>
  <c r="M24" i="46"/>
  <c r="L24" i="46"/>
  <c r="K24" i="46"/>
  <c r="J24" i="46"/>
  <c r="N23" i="46"/>
  <c r="M23" i="46"/>
  <c r="L23" i="46"/>
  <c r="K23" i="46"/>
  <c r="J23" i="46"/>
  <c r="N22" i="46"/>
  <c r="M22" i="46"/>
  <c r="L22" i="46"/>
  <c r="K22" i="46"/>
  <c r="J22" i="46"/>
  <c r="N21" i="46"/>
  <c r="M21" i="46"/>
  <c r="L21" i="46"/>
  <c r="K21" i="46"/>
  <c r="J21" i="46"/>
  <c r="N20" i="46"/>
  <c r="M20" i="46"/>
  <c r="L20" i="46"/>
  <c r="K20" i="46"/>
  <c r="J20" i="46"/>
  <c r="N19" i="46"/>
  <c r="M19" i="46"/>
  <c r="L19" i="46"/>
  <c r="K19" i="46"/>
  <c r="J19" i="46"/>
  <c r="N18" i="46"/>
  <c r="M18" i="46"/>
  <c r="L18" i="46"/>
  <c r="K18" i="46"/>
  <c r="J18" i="46"/>
  <c r="N17" i="46"/>
  <c r="M17" i="46"/>
  <c r="L17" i="46"/>
  <c r="K17" i="46"/>
  <c r="J17" i="46"/>
  <c r="N16" i="46"/>
  <c r="M16" i="46"/>
  <c r="L16" i="46"/>
  <c r="K16" i="46"/>
  <c r="J16" i="46"/>
  <c r="N15" i="46"/>
  <c r="M15" i="46"/>
  <c r="L15" i="46"/>
  <c r="K15" i="46"/>
  <c r="J15" i="46"/>
  <c r="N14" i="46"/>
  <c r="M14" i="46"/>
  <c r="L14" i="46"/>
  <c r="K14" i="46"/>
  <c r="J14" i="46"/>
  <c r="F50" i="45"/>
  <c r="F51" i="45" s="1"/>
  <c r="F17" i="11" s="1"/>
  <c r="E50" i="45"/>
  <c r="E51" i="45" s="1"/>
  <c r="E17" i="11" s="1"/>
  <c r="D50" i="45"/>
  <c r="D51" i="45" s="1"/>
  <c r="D17" i="11" s="1"/>
  <c r="C50" i="45"/>
  <c r="C51" i="45" s="1"/>
  <c r="C17" i="11" s="1"/>
  <c r="N48" i="45"/>
  <c r="M48" i="45"/>
  <c r="L48" i="45"/>
  <c r="K48" i="45"/>
  <c r="N47" i="45"/>
  <c r="M47" i="45"/>
  <c r="L47" i="45"/>
  <c r="K47" i="45"/>
  <c r="N46" i="45"/>
  <c r="M46" i="45"/>
  <c r="L46" i="45"/>
  <c r="K46" i="45"/>
  <c r="N45" i="45"/>
  <c r="M45" i="45"/>
  <c r="L45" i="45"/>
  <c r="K45" i="45"/>
  <c r="N44" i="45"/>
  <c r="M44" i="45"/>
  <c r="L44" i="45"/>
  <c r="K44" i="45"/>
  <c r="N43" i="45"/>
  <c r="M43" i="45"/>
  <c r="L43" i="45"/>
  <c r="K43" i="45"/>
  <c r="N42" i="45"/>
  <c r="M42" i="45"/>
  <c r="L42" i="45"/>
  <c r="K42" i="45"/>
  <c r="N41" i="45"/>
  <c r="M41" i="45"/>
  <c r="L41" i="45"/>
  <c r="K41" i="45"/>
  <c r="N40" i="45"/>
  <c r="M40" i="45"/>
  <c r="L40" i="45"/>
  <c r="K40" i="45"/>
  <c r="N39" i="45"/>
  <c r="M39" i="45"/>
  <c r="L39" i="45"/>
  <c r="K39" i="45"/>
  <c r="N38" i="45"/>
  <c r="M38" i="45"/>
  <c r="L38" i="45"/>
  <c r="K38" i="45"/>
  <c r="N37" i="45"/>
  <c r="M37" i="45"/>
  <c r="L37" i="45"/>
  <c r="K37" i="45"/>
  <c r="N36" i="45"/>
  <c r="M36" i="45"/>
  <c r="L36" i="45"/>
  <c r="K36" i="45"/>
  <c r="N35" i="45"/>
  <c r="M35" i="45"/>
  <c r="L35" i="45"/>
  <c r="K35" i="45"/>
  <c r="N34" i="45"/>
  <c r="M34" i="45"/>
  <c r="L34" i="45"/>
  <c r="K34" i="45"/>
  <c r="N33" i="45"/>
  <c r="M33" i="45"/>
  <c r="L33" i="45"/>
  <c r="K33" i="45"/>
  <c r="N32" i="45"/>
  <c r="M32" i="45"/>
  <c r="L32" i="45"/>
  <c r="K32" i="45"/>
  <c r="N31" i="45"/>
  <c r="M31" i="45"/>
  <c r="L31" i="45"/>
  <c r="K31" i="45"/>
  <c r="N30" i="45"/>
  <c r="M30" i="45"/>
  <c r="L30" i="45"/>
  <c r="K30" i="45"/>
  <c r="N29" i="45"/>
  <c r="M29" i="45"/>
  <c r="L29" i="45"/>
  <c r="K29" i="45"/>
  <c r="N28" i="45"/>
  <c r="M28" i="45"/>
  <c r="L28" i="45"/>
  <c r="K28" i="45"/>
  <c r="N27" i="45"/>
  <c r="M27" i="45"/>
  <c r="L27" i="45"/>
  <c r="K27" i="45"/>
  <c r="N26" i="45"/>
  <c r="M26" i="45"/>
  <c r="L26" i="45"/>
  <c r="K26" i="45"/>
  <c r="N25" i="45"/>
  <c r="M25" i="45"/>
  <c r="L25" i="45"/>
  <c r="K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F50" i="44"/>
  <c r="F51" i="44" s="1"/>
  <c r="F18" i="11" s="1"/>
  <c r="E50" i="44"/>
  <c r="E51" i="44" s="1"/>
  <c r="E18" i="11" s="1"/>
  <c r="D50" i="44"/>
  <c r="D51" i="44" s="1"/>
  <c r="D18" i="11" s="1"/>
  <c r="C50" i="44"/>
  <c r="C51" i="44" s="1"/>
  <c r="N48" i="44"/>
  <c r="M48" i="44"/>
  <c r="L48" i="44"/>
  <c r="K48" i="44"/>
  <c r="N47" i="44"/>
  <c r="M47" i="44"/>
  <c r="L47" i="44"/>
  <c r="K47" i="44"/>
  <c r="N46" i="44"/>
  <c r="M46" i="44"/>
  <c r="L46" i="44"/>
  <c r="K46" i="44"/>
  <c r="N45" i="44"/>
  <c r="M45" i="44"/>
  <c r="L45" i="44"/>
  <c r="K45" i="44"/>
  <c r="N44" i="44"/>
  <c r="M44" i="44"/>
  <c r="L44" i="44"/>
  <c r="K44" i="44"/>
  <c r="N43" i="44"/>
  <c r="M43" i="44"/>
  <c r="L43" i="44"/>
  <c r="K43" i="44"/>
  <c r="N42" i="44"/>
  <c r="M42" i="44"/>
  <c r="L42" i="44"/>
  <c r="K42" i="44"/>
  <c r="N41" i="44"/>
  <c r="M41" i="44"/>
  <c r="L41" i="44"/>
  <c r="K41" i="44"/>
  <c r="N40" i="44"/>
  <c r="M40" i="44"/>
  <c r="L40" i="44"/>
  <c r="K40" i="44"/>
  <c r="N39" i="44"/>
  <c r="M39" i="44"/>
  <c r="L39" i="44"/>
  <c r="K39" i="44"/>
  <c r="N38" i="44"/>
  <c r="M38" i="44"/>
  <c r="L38" i="44"/>
  <c r="K38" i="44"/>
  <c r="N37" i="44"/>
  <c r="M37" i="44"/>
  <c r="L37" i="44"/>
  <c r="K37" i="44"/>
  <c r="N36" i="44"/>
  <c r="M36" i="44"/>
  <c r="L36" i="44"/>
  <c r="K36" i="44"/>
  <c r="N35" i="44"/>
  <c r="M35" i="44"/>
  <c r="L35" i="44"/>
  <c r="K35" i="44"/>
  <c r="N34" i="44"/>
  <c r="M34" i="44"/>
  <c r="L34" i="44"/>
  <c r="K34" i="44"/>
  <c r="N33" i="44"/>
  <c r="M33" i="44"/>
  <c r="L33" i="44"/>
  <c r="K33" i="44"/>
  <c r="N32" i="44"/>
  <c r="M32" i="44"/>
  <c r="L32" i="44"/>
  <c r="K32" i="44"/>
  <c r="N31" i="44"/>
  <c r="M31" i="44"/>
  <c r="L31" i="44"/>
  <c r="K31" i="44"/>
  <c r="N30" i="44"/>
  <c r="M30" i="44"/>
  <c r="L30" i="44"/>
  <c r="K30" i="44"/>
  <c r="N29" i="44"/>
  <c r="M29" i="44"/>
  <c r="L29" i="44"/>
  <c r="K29" i="44"/>
  <c r="N28" i="44"/>
  <c r="M28" i="44"/>
  <c r="L28" i="44"/>
  <c r="K28" i="44"/>
  <c r="N27" i="44"/>
  <c r="M27" i="44"/>
  <c r="L27" i="44"/>
  <c r="K27" i="44"/>
  <c r="N26" i="44"/>
  <c r="M26" i="44"/>
  <c r="L26" i="44"/>
  <c r="K26" i="44"/>
  <c r="N25" i="44"/>
  <c r="M25" i="44"/>
  <c r="L25" i="44"/>
  <c r="K25" i="44"/>
  <c r="N24" i="44"/>
  <c r="M24" i="44"/>
  <c r="L24" i="44"/>
  <c r="K24" i="44"/>
  <c r="J24" i="44"/>
  <c r="N23" i="44"/>
  <c r="M23" i="44"/>
  <c r="L23" i="44"/>
  <c r="K23" i="44"/>
  <c r="J23" i="44"/>
  <c r="N22" i="44"/>
  <c r="M22" i="44"/>
  <c r="L22" i="44"/>
  <c r="K22" i="44"/>
  <c r="J22" i="44"/>
  <c r="N21" i="44"/>
  <c r="M21" i="44"/>
  <c r="L21" i="44"/>
  <c r="K21" i="44"/>
  <c r="J21" i="44"/>
  <c r="N20" i="44"/>
  <c r="M20" i="44"/>
  <c r="L20" i="44"/>
  <c r="K20" i="44"/>
  <c r="J20" i="44"/>
  <c r="N19" i="44"/>
  <c r="M19" i="44"/>
  <c r="L19" i="44"/>
  <c r="K19" i="44"/>
  <c r="J19" i="44"/>
  <c r="N18" i="44"/>
  <c r="M18" i="44"/>
  <c r="L18" i="44"/>
  <c r="K18" i="44"/>
  <c r="J18" i="44"/>
  <c r="N17" i="44"/>
  <c r="M17" i="44"/>
  <c r="L17" i="44"/>
  <c r="K17" i="44"/>
  <c r="J17" i="44"/>
  <c r="N16" i="44"/>
  <c r="M16" i="44"/>
  <c r="L16" i="44"/>
  <c r="K16" i="44"/>
  <c r="J16" i="44"/>
  <c r="N15" i="44"/>
  <c r="M15" i="44"/>
  <c r="L15" i="44"/>
  <c r="K15" i="44"/>
  <c r="J15" i="44"/>
  <c r="N14" i="44"/>
  <c r="M14" i="44"/>
  <c r="L14" i="44"/>
  <c r="K14" i="44"/>
  <c r="J14" i="44"/>
  <c r="E50" i="40"/>
  <c r="G51" i="44" l="1"/>
  <c r="G18" i="11" s="1"/>
  <c r="C18" i="11"/>
  <c r="G50" i="48"/>
  <c r="G51" i="49"/>
  <c r="G15" i="11" s="1"/>
  <c r="G50" i="49"/>
  <c r="G51" i="48"/>
  <c r="G14" i="11" s="1"/>
  <c r="G51" i="46"/>
  <c r="G16" i="11" s="1"/>
  <c r="G35" i="11" s="1"/>
  <c r="C16" i="11"/>
  <c r="G50" i="46"/>
  <c r="G51" i="45"/>
  <c r="G17" i="11" s="1"/>
  <c r="G50" i="45"/>
  <c r="G50" i="44"/>
  <c r="F50" i="40"/>
  <c r="F51" i="40" s="1"/>
  <c r="F13" i="11" s="1"/>
  <c r="E51" i="40"/>
  <c r="E13" i="11" s="1"/>
  <c r="D50" i="40"/>
  <c r="D51" i="40" s="1"/>
  <c r="D13" i="11" s="1"/>
  <c r="C50" i="40"/>
  <c r="N48" i="40"/>
  <c r="M48" i="40"/>
  <c r="L48" i="40"/>
  <c r="K48" i="40"/>
  <c r="N47" i="40"/>
  <c r="M47" i="40"/>
  <c r="L47" i="40"/>
  <c r="K47" i="40"/>
  <c r="N46" i="40"/>
  <c r="M46" i="40"/>
  <c r="L46" i="40"/>
  <c r="K46" i="40"/>
  <c r="N45" i="40"/>
  <c r="M45" i="40"/>
  <c r="L45" i="40"/>
  <c r="K45" i="40"/>
  <c r="N44" i="40"/>
  <c r="M44" i="40"/>
  <c r="L44" i="40"/>
  <c r="K44" i="40"/>
  <c r="N43" i="40"/>
  <c r="M43" i="40"/>
  <c r="L43" i="40"/>
  <c r="K43" i="40"/>
  <c r="N42" i="40"/>
  <c r="M42" i="40"/>
  <c r="L42" i="40"/>
  <c r="K42" i="40"/>
  <c r="N41" i="40"/>
  <c r="M41" i="40"/>
  <c r="L41" i="40"/>
  <c r="K41" i="40"/>
  <c r="N40" i="40"/>
  <c r="M40" i="40"/>
  <c r="L40" i="40"/>
  <c r="K40" i="40"/>
  <c r="N39" i="40"/>
  <c r="M39" i="40"/>
  <c r="L39" i="40"/>
  <c r="K39" i="40"/>
  <c r="N38" i="40"/>
  <c r="M38" i="40"/>
  <c r="L38" i="40"/>
  <c r="K38" i="40"/>
  <c r="N37" i="40"/>
  <c r="M37" i="40"/>
  <c r="L37" i="40"/>
  <c r="K37" i="40"/>
  <c r="N36" i="40"/>
  <c r="M36" i="40"/>
  <c r="L36" i="40"/>
  <c r="K36" i="40"/>
  <c r="N35" i="40"/>
  <c r="M35" i="40"/>
  <c r="L35" i="40"/>
  <c r="K35" i="40"/>
  <c r="N34" i="40"/>
  <c r="M34" i="40"/>
  <c r="L34" i="40"/>
  <c r="K34" i="40"/>
  <c r="N33" i="40"/>
  <c r="M33" i="40"/>
  <c r="L33" i="40"/>
  <c r="K33" i="40"/>
  <c r="N32" i="40"/>
  <c r="M32" i="40"/>
  <c r="L32" i="40"/>
  <c r="K32" i="40"/>
  <c r="N31" i="40"/>
  <c r="M31" i="40"/>
  <c r="L31" i="40"/>
  <c r="K31" i="40"/>
  <c r="N30" i="40"/>
  <c r="M30" i="40"/>
  <c r="L30" i="40"/>
  <c r="K30" i="40"/>
  <c r="N29" i="40"/>
  <c r="M29" i="40"/>
  <c r="L29" i="40"/>
  <c r="K29" i="40"/>
  <c r="N28" i="40"/>
  <c r="M28" i="40"/>
  <c r="L28" i="40"/>
  <c r="K28" i="40"/>
  <c r="N27" i="40"/>
  <c r="M27" i="40"/>
  <c r="L27" i="40"/>
  <c r="K27" i="40"/>
  <c r="N26" i="40"/>
  <c r="M26" i="40"/>
  <c r="L26" i="40"/>
  <c r="K26" i="40"/>
  <c r="N25" i="40"/>
  <c r="M25" i="40"/>
  <c r="L25" i="40"/>
  <c r="K25" i="40"/>
  <c r="N24" i="40"/>
  <c r="M24" i="40"/>
  <c r="L24" i="40"/>
  <c r="K24" i="40"/>
  <c r="J24" i="40"/>
  <c r="N23" i="40"/>
  <c r="M23" i="40"/>
  <c r="L23" i="40"/>
  <c r="K23" i="40"/>
  <c r="J23" i="40"/>
  <c r="N22" i="40"/>
  <c r="M22" i="40"/>
  <c r="L22" i="40"/>
  <c r="K22" i="40"/>
  <c r="J22" i="40"/>
  <c r="N21" i="40"/>
  <c r="M21" i="40"/>
  <c r="L21" i="40"/>
  <c r="K21" i="40"/>
  <c r="J21" i="40"/>
  <c r="N20" i="40"/>
  <c r="M20" i="40"/>
  <c r="L20" i="40"/>
  <c r="K20" i="40"/>
  <c r="J20" i="40"/>
  <c r="N19" i="40"/>
  <c r="M19" i="40"/>
  <c r="L19" i="40"/>
  <c r="K19" i="40"/>
  <c r="J19" i="40"/>
  <c r="N18" i="40"/>
  <c r="M18" i="40"/>
  <c r="L18" i="40"/>
  <c r="K18" i="40"/>
  <c r="J18" i="40"/>
  <c r="N17" i="40"/>
  <c r="M17" i="40"/>
  <c r="L17" i="40"/>
  <c r="K17" i="40"/>
  <c r="J17" i="40"/>
  <c r="N16" i="40"/>
  <c r="M16" i="40"/>
  <c r="L16" i="40"/>
  <c r="K16" i="40"/>
  <c r="J16" i="40"/>
  <c r="N15" i="40"/>
  <c r="M15" i="40"/>
  <c r="L15" i="40"/>
  <c r="K15" i="40"/>
  <c r="J15" i="40"/>
  <c r="N14" i="40"/>
  <c r="M14" i="40"/>
  <c r="L14" i="40"/>
  <c r="K14" i="40"/>
  <c r="J14" i="40"/>
  <c r="F50" i="38"/>
  <c r="F51" i="38" s="1"/>
  <c r="F22" i="11" s="1"/>
  <c r="F41" i="11" s="1"/>
  <c r="E50" i="38"/>
  <c r="E51" i="38" s="1"/>
  <c r="E22" i="11" s="1"/>
  <c r="E41" i="11" s="1"/>
  <c r="D50" i="38"/>
  <c r="D51" i="38" s="1"/>
  <c r="D22" i="11" s="1"/>
  <c r="D41" i="11" s="1"/>
  <c r="C50" i="38"/>
  <c r="N48" i="38"/>
  <c r="M48" i="38"/>
  <c r="L48" i="38"/>
  <c r="K48" i="38"/>
  <c r="N47" i="38"/>
  <c r="M47" i="38"/>
  <c r="L47" i="38"/>
  <c r="K47" i="38"/>
  <c r="N46" i="38"/>
  <c r="M46" i="38"/>
  <c r="L46" i="38"/>
  <c r="K46" i="38"/>
  <c r="N45" i="38"/>
  <c r="M45" i="38"/>
  <c r="L45" i="38"/>
  <c r="K45" i="38"/>
  <c r="N44" i="38"/>
  <c r="M44" i="38"/>
  <c r="L44" i="38"/>
  <c r="K44" i="38"/>
  <c r="N43" i="38"/>
  <c r="M43" i="38"/>
  <c r="L43" i="38"/>
  <c r="K43" i="38"/>
  <c r="N42" i="38"/>
  <c r="M42" i="38"/>
  <c r="L42" i="38"/>
  <c r="K42" i="38"/>
  <c r="N41" i="38"/>
  <c r="M41" i="38"/>
  <c r="L41" i="38"/>
  <c r="K41" i="38"/>
  <c r="N40" i="38"/>
  <c r="M40" i="38"/>
  <c r="L40" i="38"/>
  <c r="K40" i="38"/>
  <c r="N39" i="38"/>
  <c r="M39" i="38"/>
  <c r="L39" i="38"/>
  <c r="K39" i="38"/>
  <c r="N38" i="38"/>
  <c r="M38" i="38"/>
  <c r="L38" i="38"/>
  <c r="K38" i="38"/>
  <c r="N37" i="38"/>
  <c r="M37" i="38"/>
  <c r="L37" i="38"/>
  <c r="K37" i="38"/>
  <c r="N36" i="38"/>
  <c r="M36" i="38"/>
  <c r="L36" i="38"/>
  <c r="K36" i="38"/>
  <c r="N35" i="38"/>
  <c r="M35" i="38"/>
  <c r="L35" i="38"/>
  <c r="K35" i="38"/>
  <c r="N34" i="38"/>
  <c r="M34" i="38"/>
  <c r="L34" i="38"/>
  <c r="K34" i="38"/>
  <c r="N33" i="38"/>
  <c r="M33" i="38"/>
  <c r="L33" i="38"/>
  <c r="K33" i="38"/>
  <c r="N32" i="38"/>
  <c r="M32" i="38"/>
  <c r="L32" i="38"/>
  <c r="K32" i="38"/>
  <c r="N31" i="38"/>
  <c r="M31" i="38"/>
  <c r="L31" i="38"/>
  <c r="K31" i="38"/>
  <c r="N30" i="38"/>
  <c r="M30" i="38"/>
  <c r="L30" i="38"/>
  <c r="K30" i="38"/>
  <c r="N29" i="38"/>
  <c r="M29" i="38"/>
  <c r="L29" i="38"/>
  <c r="K29" i="38"/>
  <c r="N28" i="38"/>
  <c r="M28" i="38"/>
  <c r="L28" i="38"/>
  <c r="K28" i="38"/>
  <c r="N27" i="38"/>
  <c r="M27" i="38"/>
  <c r="L27" i="38"/>
  <c r="K27" i="38"/>
  <c r="N26" i="38"/>
  <c r="M26" i="38"/>
  <c r="L26" i="38"/>
  <c r="K26" i="38"/>
  <c r="N25" i="38"/>
  <c r="M25" i="38"/>
  <c r="L25" i="38"/>
  <c r="K25" i="38"/>
  <c r="N24" i="38"/>
  <c r="M24" i="38"/>
  <c r="L24" i="38"/>
  <c r="K24" i="38"/>
  <c r="J24" i="38"/>
  <c r="N23" i="38"/>
  <c r="M23" i="38"/>
  <c r="L23" i="38"/>
  <c r="K23" i="38"/>
  <c r="J23" i="38"/>
  <c r="N22" i="38"/>
  <c r="M22" i="38"/>
  <c r="L22" i="38"/>
  <c r="K22" i="38"/>
  <c r="J22" i="38"/>
  <c r="N21" i="38"/>
  <c r="M21" i="38"/>
  <c r="L21" i="38"/>
  <c r="K21" i="38"/>
  <c r="J21" i="38"/>
  <c r="N20" i="38"/>
  <c r="M20" i="38"/>
  <c r="L20" i="38"/>
  <c r="K20" i="38"/>
  <c r="J20" i="38"/>
  <c r="N19" i="38"/>
  <c r="M19" i="38"/>
  <c r="L19" i="38"/>
  <c r="K19" i="38"/>
  <c r="J19" i="38"/>
  <c r="N18" i="38"/>
  <c r="M18" i="38"/>
  <c r="L18" i="38"/>
  <c r="K18" i="38"/>
  <c r="J18" i="38"/>
  <c r="N17" i="38"/>
  <c r="M17" i="38"/>
  <c r="L17" i="38"/>
  <c r="K17" i="38"/>
  <c r="J17" i="38"/>
  <c r="N16" i="38"/>
  <c r="M16" i="38"/>
  <c r="L16" i="38"/>
  <c r="K16" i="38"/>
  <c r="J16" i="38"/>
  <c r="N15" i="38"/>
  <c r="M15" i="38"/>
  <c r="L15" i="38"/>
  <c r="K15" i="38"/>
  <c r="J15" i="38"/>
  <c r="N14" i="38"/>
  <c r="M14" i="38"/>
  <c r="L14" i="38"/>
  <c r="K14" i="38"/>
  <c r="J14" i="38"/>
  <c r="F50" i="37"/>
  <c r="F51" i="37" s="1"/>
  <c r="F21" i="11" s="1"/>
  <c r="E50" i="37"/>
  <c r="E51" i="37" s="1"/>
  <c r="E21" i="11" s="1"/>
  <c r="D50" i="37"/>
  <c r="D51" i="37" s="1"/>
  <c r="D21" i="11" s="1"/>
  <c r="C50" i="37"/>
  <c r="C51" i="37" s="1"/>
  <c r="C21" i="11" s="1"/>
  <c r="N48" i="37"/>
  <c r="M48" i="37"/>
  <c r="L48" i="37"/>
  <c r="K48" i="37"/>
  <c r="N47" i="37"/>
  <c r="M47" i="37"/>
  <c r="L47" i="37"/>
  <c r="K47" i="37"/>
  <c r="N46" i="37"/>
  <c r="M46" i="37"/>
  <c r="L46" i="37"/>
  <c r="K46" i="37"/>
  <c r="N45" i="37"/>
  <c r="M45" i="37"/>
  <c r="L45" i="37"/>
  <c r="K45" i="37"/>
  <c r="N44" i="37"/>
  <c r="M44" i="37"/>
  <c r="L44" i="37"/>
  <c r="K44" i="37"/>
  <c r="N43" i="37"/>
  <c r="M43" i="37"/>
  <c r="L43" i="37"/>
  <c r="K43" i="37"/>
  <c r="N42" i="37"/>
  <c r="M42" i="37"/>
  <c r="L42" i="37"/>
  <c r="K42" i="37"/>
  <c r="N41" i="37"/>
  <c r="M41" i="37"/>
  <c r="L41" i="37"/>
  <c r="K41" i="37"/>
  <c r="N40" i="37"/>
  <c r="M40" i="37"/>
  <c r="L40" i="37"/>
  <c r="K40" i="37"/>
  <c r="N39" i="37"/>
  <c r="M39" i="37"/>
  <c r="L39" i="37"/>
  <c r="K39" i="37"/>
  <c r="N38" i="37"/>
  <c r="M38" i="37"/>
  <c r="L38" i="37"/>
  <c r="K38" i="37"/>
  <c r="N37" i="37"/>
  <c r="M37" i="37"/>
  <c r="L37" i="37"/>
  <c r="K37" i="37"/>
  <c r="N36" i="37"/>
  <c r="M36" i="37"/>
  <c r="L36" i="37"/>
  <c r="K36" i="37"/>
  <c r="N35" i="37"/>
  <c r="M35" i="37"/>
  <c r="L35" i="37"/>
  <c r="K35" i="37"/>
  <c r="N34" i="37"/>
  <c r="M34" i="37"/>
  <c r="L34" i="37"/>
  <c r="K34" i="37"/>
  <c r="N33" i="37"/>
  <c r="M33" i="37"/>
  <c r="L33" i="37"/>
  <c r="K33" i="37"/>
  <c r="N32" i="37"/>
  <c r="M32" i="37"/>
  <c r="L32" i="37"/>
  <c r="K32" i="37"/>
  <c r="N31" i="37"/>
  <c r="M31" i="37"/>
  <c r="L31" i="37"/>
  <c r="K31" i="37"/>
  <c r="N30" i="37"/>
  <c r="M30" i="37"/>
  <c r="L30" i="37"/>
  <c r="K30" i="37"/>
  <c r="N29" i="37"/>
  <c r="M29" i="37"/>
  <c r="L29" i="37"/>
  <c r="K29" i="37"/>
  <c r="N28" i="37"/>
  <c r="M28" i="37"/>
  <c r="L28" i="37"/>
  <c r="K28" i="37"/>
  <c r="N27" i="37"/>
  <c r="M27" i="37"/>
  <c r="L27" i="37"/>
  <c r="K27" i="37"/>
  <c r="N26" i="37"/>
  <c r="M26" i="37"/>
  <c r="L26" i="37"/>
  <c r="K26" i="37"/>
  <c r="N25" i="37"/>
  <c r="M25" i="37"/>
  <c r="L25" i="37"/>
  <c r="K25" i="37"/>
  <c r="N24" i="37"/>
  <c r="M24" i="37"/>
  <c r="L24" i="37"/>
  <c r="K24" i="37"/>
  <c r="J24" i="37"/>
  <c r="N23" i="37"/>
  <c r="M23" i="37"/>
  <c r="L23" i="37"/>
  <c r="K23" i="37"/>
  <c r="J23" i="37"/>
  <c r="N22" i="37"/>
  <c r="M22" i="37"/>
  <c r="L22" i="37"/>
  <c r="K22" i="37"/>
  <c r="J22" i="37"/>
  <c r="N21" i="37"/>
  <c r="M21" i="37"/>
  <c r="L21" i="37"/>
  <c r="K21" i="37"/>
  <c r="J21" i="37"/>
  <c r="N20" i="37"/>
  <c r="M20" i="37"/>
  <c r="L20" i="37"/>
  <c r="K20" i="37"/>
  <c r="J20" i="37"/>
  <c r="N19" i="37"/>
  <c r="M19" i="37"/>
  <c r="L19" i="37"/>
  <c r="K19" i="37"/>
  <c r="J19" i="37"/>
  <c r="N18" i="37"/>
  <c r="M18" i="37"/>
  <c r="L18" i="37"/>
  <c r="K18" i="37"/>
  <c r="J18" i="37"/>
  <c r="N17" i="37"/>
  <c r="M17" i="37"/>
  <c r="L17" i="37"/>
  <c r="K17" i="37"/>
  <c r="J17" i="37"/>
  <c r="N16" i="37"/>
  <c r="M16" i="37"/>
  <c r="L16" i="37"/>
  <c r="K16" i="37"/>
  <c r="J16" i="37"/>
  <c r="N15" i="37"/>
  <c r="M15" i="37"/>
  <c r="L15" i="37"/>
  <c r="K15" i="37"/>
  <c r="J15" i="37"/>
  <c r="N14" i="37"/>
  <c r="M14" i="37"/>
  <c r="L14" i="37"/>
  <c r="K14" i="37"/>
  <c r="J14" i="37"/>
  <c r="F50" i="36"/>
  <c r="F51" i="36" s="1"/>
  <c r="F20" i="11" s="1"/>
  <c r="E50" i="36"/>
  <c r="E51" i="36" s="1"/>
  <c r="E20" i="11" s="1"/>
  <c r="D50" i="36"/>
  <c r="D51" i="36" s="1"/>
  <c r="D20" i="11" s="1"/>
  <c r="C50" i="36"/>
  <c r="C51" i="36" s="1"/>
  <c r="C20" i="11" s="1"/>
  <c r="N48" i="36"/>
  <c r="M48" i="36"/>
  <c r="L48" i="36"/>
  <c r="K48" i="36"/>
  <c r="N47" i="36"/>
  <c r="M47" i="36"/>
  <c r="L47" i="36"/>
  <c r="K47" i="36"/>
  <c r="N46" i="36"/>
  <c r="M46" i="36"/>
  <c r="L46" i="36"/>
  <c r="K46" i="36"/>
  <c r="N45" i="36"/>
  <c r="M45" i="36"/>
  <c r="L45" i="36"/>
  <c r="K45" i="36"/>
  <c r="N44" i="36"/>
  <c r="M44" i="36"/>
  <c r="L44" i="36"/>
  <c r="K44" i="36"/>
  <c r="N43" i="36"/>
  <c r="M43" i="36"/>
  <c r="L43" i="36"/>
  <c r="K43" i="36"/>
  <c r="N42" i="36"/>
  <c r="M42" i="36"/>
  <c r="L42" i="36"/>
  <c r="K42" i="36"/>
  <c r="N41" i="36"/>
  <c r="M41" i="36"/>
  <c r="L41" i="36"/>
  <c r="K41" i="36"/>
  <c r="N40" i="36"/>
  <c r="M40" i="36"/>
  <c r="L40" i="36"/>
  <c r="K40" i="36"/>
  <c r="N39" i="36"/>
  <c r="M39" i="36"/>
  <c r="L39" i="36"/>
  <c r="K39" i="36"/>
  <c r="N38" i="36"/>
  <c r="M38" i="36"/>
  <c r="L38" i="36"/>
  <c r="K38" i="36"/>
  <c r="N37" i="36"/>
  <c r="M37" i="36"/>
  <c r="L37" i="36"/>
  <c r="K37" i="36"/>
  <c r="N36" i="36"/>
  <c r="M36" i="36"/>
  <c r="L36" i="36"/>
  <c r="K36" i="36"/>
  <c r="N35" i="36"/>
  <c r="M35" i="36"/>
  <c r="L35" i="36"/>
  <c r="K35" i="36"/>
  <c r="N34" i="36"/>
  <c r="M34" i="36"/>
  <c r="L34" i="36"/>
  <c r="K34" i="36"/>
  <c r="N33" i="36"/>
  <c r="M33" i="36"/>
  <c r="L33" i="36"/>
  <c r="K33" i="36"/>
  <c r="N32" i="36"/>
  <c r="M32" i="36"/>
  <c r="L32" i="36"/>
  <c r="K32" i="36"/>
  <c r="N31" i="36"/>
  <c r="M31" i="36"/>
  <c r="L31" i="36"/>
  <c r="K31" i="36"/>
  <c r="N30" i="36"/>
  <c r="M30" i="36"/>
  <c r="L30" i="36"/>
  <c r="K30" i="36"/>
  <c r="N29" i="36"/>
  <c r="M29" i="36"/>
  <c r="L29" i="36"/>
  <c r="K29" i="36"/>
  <c r="N28" i="36"/>
  <c r="M28" i="36"/>
  <c r="L28" i="36"/>
  <c r="K28" i="36"/>
  <c r="N27" i="36"/>
  <c r="M27" i="36"/>
  <c r="L27" i="36"/>
  <c r="K27" i="36"/>
  <c r="N26" i="36"/>
  <c r="M26" i="36"/>
  <c r="L26" i="36"/>
  <c r="K26" i="36"/>
  <c r="N25" i="36"/>
  <c r="M25" i="36"/>
  <c r="L25" i="36"/>
  <c r="K25" i="36"/>
  <c r="N24" i="36"/>
  <c r="M24" i="36"/>
  <c r="L24" i="36"/>
  <c r="K24" i="36"/>
  <c r="J24" i="36"/>
  <c r="N23" i="36"/>
  <c r="M23" i="36"/>
  <c r="L23" i="36"/>
  <c r="K23" i="36"/>
  <c r="J23" i="36"/>
  <c r="N22" i="36"/>
  <c r="M22" i="36"/>
  <c r="L22" i="36"/>
  <c r="K22" i="36"/>
  <c r="J22" i="36"/>
  <c r="N21" i="36"/>
  <c r="M21" i="36"/>
  <c r="L21" i="36"/>
  <c r="K21" i="36"/>
  <c r="J21" i="36"/>
  <c r="N20" i="36"/>
  <c r="M20" i="36"/>
  <c r="L20" i="36"/>
  <c r="K20" i="36"/>
  <c r="J20" i="36"/>
  <c r="N19" i="36"/>
  <c r="M19" i="36"/>
  <c r="L19" i="36"/>
  <c r="K19" i="36"/>
  <c r="J19" i="36"/>
  <c r="N18" i="36"/>
  <c r="M18" i="36"/>
  <c r="L18" i="36"/>
  <c r="K18" i="36"/>
  <c r="J18" i="36"/>
  <c r="N17" i="36"/>
  <c r="M17" i="36"/>
  <c r="L17" i="36"/>
  <c r="K17" i="36"/>
  <c r="J17" i="36"/>
  <c r="N16" i="36"/>
  <c r="M16" i="36"/>
  <c r="L16" i="36"/>
  <c r="K16" i="36"/>
  <c r="J16" i="36"/>
  <c r="N15" i="36"/>
  <c r="M15" i="36"/>
  <c r="L15" i="36"/>
  <c r="K15" i="36"/>
  <c r="J15" i="36"/>
  <c r="N14" i="36"/>
  <c r="M14" i="36"/>
  <c r="L14" i="36"/>
  <c r="K14" i="36"/>
  <c r="J14" i="36"/>
  <c r="F50" i="35"/>
  <c r="E50" i="35"/>
  <c r="D50" i="35"/>
  <c r="C50" i="35"/>
  <c r="M2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M48" i="35"/>
  <c r="M47" i="35"/>
  <c r="M46" i="35"/>
  <c r="M45" i="35"/>
  <c r="M44" i="35"/>
  <c r="M43" i="35"/>
  <c r="M42" i="35"/>
  <c r="M41" i="35"/>
  <c r="M40" i="35"/>
  <c r="M39" i="35"/>
  <c r="M38" i="35"/>
  <c r="M37" i="35"/>
  <c r="M36" i="35"/>
  <c r="M35" i="35"/>
  <c r="M34" i="35"/>
  <c r="M33" i="35"/>
  <c r="M32" i="35"/>
  <c r="M31" i="35"/>
  <c r="M30" i="35"/>
  <c r="L2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G50" i="40" l="1"/>
  <c r="C51" i="40"/>
  <c r="C13" i="11" s="1"/>
  <c r="G50" i="38"/>
  <c r="C51" i="38"/>
  <c r="G51" i="37"/>
  <c r="G21" i="11" s="1"/>
  <c r="G40" i="11" s="1"/>
  <c r="G50" i="37"/>
  <c r="G51" i="36"/>
  <c r="G20" i="11" s="1"/>
  <c r="G39" i="11" s="1"/>
  <c r="G50" i="36"/>
  <c r="N28" i="35"/>
  <c r="N27" i="35"/>
  <c r="N26" i="35"/>
  <c r="N25" i="35"/>
  <c r="N24" i="35"/>
  <c r="N23" i="35"/>
  <c r="N22" i="35"/>
  <c r="N21" i="35"/>
  <c r="N20" i="35"/>
  <c r="N19" i="35"/>
  <c r="N18" i="35"/>
  <c r="N17" i="35"/>
  <c r="N16" i="35"/>
  <c r="N15" i="35"/>
  <c r="N14" i="35"/>
  <c r="M28" i="35"/>
  <c r="M27" i="35"/>
  <c r="M26" i="35"/>
  <c r="M25" i="35"/>
  <c r="L28" i="35"/>
  <c r="L27" i="35"/>
  <c r="L26" i="35"/>
  <c r="L25" i="35"/>
  <c r="K28" i="35"/>
  <c r="K27" i="35"/>
  <c r="K26" i="35"/>
  <c r="K25" i="35"/>
  <c r="C40" i="11"/>
  <c r="F39" i="11"/>
  <c r="E39" i="11"/>
  <c r="D39" i="11"/>
  <c r="F40" i="11"/>
  <c r="E40" i="11"/>
  <c r="C39" i="11"/>
  <c r="F51" i="35"/>
  <c r="F19" i="11" s="1"/>
  <c r="F38" i="11" s="1"/>
  <c r="E51" i="35"/>
  <c r="E19" i="11" s="1"/>
  <c r="E38" i="11" s="1"/>
  <c r="D51" i="35"/>
  <c r="D19" i="11" s="1"/>
  <c r="D38" i="11" s="1"/>
  <c r="M24" i="35"/>
  <c r="L24" i="35"/>
  <c r="K24" i="35"/>
  <c r="J24" i="35"/>
  <c r="M23" i="35"/>
  <c r="L23" i="35"/>
  <c r="K23" i="35"/>
  <c r="J23" i="35"/>
  <c r="M22" i="35"/>
  <c r="L22" i="35"/>
  <c r="K22" i="35"/>
  <c r="J22" i="35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7" i="11"/>
  <c r="E37" i="11"/>
  <c r="D37" i="11"/>
  <c r="C37" i="11"/>
  <c r="F36" i="11"/>
  <c r="E36" i="11"/>
  <c r="D36" i="11"/>
  <c r="C36" i="11"/>
  <c r="F35" i="11"/>
  <c r="E35" i="11"/>
  <c r="D35" i="11"/>
  <c r="C35" i="11"/>
  <c r="F34" i="11"/>
  <c r="E34" i="11"/>
  <c r="D34" i="11"/>
  <c r="C34" i="11"/>
  <c r="E33" i="11"/>
  <c r="D33" i="11"/>
  <c r="C33" i="11"/>
  <c r="F32" i="11"/>
  <c r="G51" i="38" l="1"/>
  <c r="G22" i="11" s="1"/>
  <c r="G41" i="11" s="1"/>
  <c r="C22" i="11"/>
  <c r="C41" i="11" s="1"/>
  <c r="G51" i="40"/>
  <c r="G13" i="11" s="1"/>
  <c r="C32" i="11"/>
  <c r="G37" i="11"/>
  <c r="G36" i="11"/>
  <c r="G34" i="11"/>
  <c r="G33" i="11"/>
  <c r="E32" i="11"/>
  <c r="G32" i="11" l="1"/>
  <c r="D32" i="11"/>
  <c r="G50" i="35"/>
  <c r="C51" i="35"/>
  <c r="G51" i="35" s="1"/>
  <c r="G19" i="11" s="1"/>
  <c r="G38" i="11" s="1"/>
  <c r="C19" i="11" l="1"/>
  <c r="C38" i="11" s="1"/>
  <c r="D40" i="11"/>
</calcChain>
</file>

<file path=xl/sharedStrings.xml><?xml version="1.0" encoding="utf-8"?>
<sst xmlns="http://schemas.openxmlformats.org/spreadsheetml/2006/main" count="761" uniqueCount="111">
  <si>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</si>
  <si>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</si>
  <si>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</si>
  <si>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</si>
  <si>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</si>
  <si>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</si>
  <si>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</si>
  <si>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</si>
  <si>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</si>
  <si>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</si>
  <si>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</si>
  <si>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</si>
  <si>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</si>
  <si>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</si>
  <si>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>Produkter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</si>
  <si>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</si>
  <si>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</si>
  <si>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</si>
  <si>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</si>
  <si>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</si>
  <si>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Utseende i rå form </t>
  </si>
  <si>
    <t>Antal kockar:</t>
  </si>
  <si>
    <t>Mörhet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</si>
  <si>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</si>
  <si>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</si>
  <si>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</si>
  <si>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</si>
  <si>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</si>
  <si>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</si>
  <si>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</si>
  <si>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</si>
  <si>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Skala 1 - 10</t>
  </si>
  <si>
    <t>Kock 12</t>
  </si>
  <si>
    <t>Kock 13</t>
  </si>
  <si>
    <t>Kock 14</t>
  </si>
  <si>
    <t>Kock 15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</si>
  <si>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</si>
  <si>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</si>
  <si>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</si>
  <si>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</si>
  <si>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</si>
  <si>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</si>
  <si>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</si>
  <si>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</si>
  <si>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Nötkött</t>
  </si>
  <si>
    <t>20-24 = Standard råvara</t>
  </si>
  <si>
    <t>Kock 16</t>
  </si>
  <si>
    <t>Kock 17</t>
  </si>
  <si>
    <t>Kock 18</t>
  </si>
  <si>
    <t>Kock 19</t>
  </si>
  <si>
    <t xml:space="preserve">Kock 20 </t>
  </si>
  <si>
    <t>Kock 21</t>
  </si>
  <si>
    <t>Kock 22</t>
  </si>
  <si>
    <t>Kock 23</t>
  </si>
  <si>
    <t>Kock 24</t>
  </si>
  <si>
    <t>Kock 25</t>
  </si>
  <si>
    <t>Kock 26</t>
  </si>
  <si>
    <t xml:space="preserve">Kock 27 </t>
  </si>
  <si>
    <t xml:space="preserve">Kock 28 </t>
  </si>
  <si>
    <t xml:space="preserve">Kock 29 </t>
  </si>
  <si>
    <t xml:space="preserve">Kock 30 </t>
  </si>
  <si>
    <t>Saftighet</t>
  </si>
  <si>
    <t>Total</t>
  </si>
  <si>
    <t xml:space="preserve">Kock 31 </t>
  </si>
  <si>
    <t>Kock 32</t>
  </si>
  <si>
    <t xml:space="preserve">Kock 33 </t>
  </si>
  <si>
    <t>Kock 34</t>
  </si>
  <si>
    <t>Kock 35</t>
  </si>
  <si>
    <t xml:space="preserve">Kock 18 </t>
  </si>
  <si>
    <t xml:space="preserve">Kock 19 </t>
  </si>
  <si>
    <t xml:space="preserve">25-29 = Hög råvarukvalité               </t>
  </si>
  <si>
    <t>30-34 = Utmärkt råvarukvalité</t>
  </si>
  <si>
    <t>x 1</t>
  </si>
  <si>
    <t>x 2</t>
  </si>
  <si>
    <t>Skala 1-10</t>
  </si>
  <si>
    <t xml:space="preserve">Saftighet </t>
  </si>
  <si>
    <t>UTSEENDE</t>
  </si>
  <si>
    <t>MÖRHET</t>
  </si>
  <si>
    <t>SAFTIGHET</t>
  </si>
  <si>
    <t>SMAK</t>
  </si>
  <si>
    <t xml:space="preserve">30-34 = Utmärkt råvarukvalité </t>
  </si>
  <si>
    <t xml:space="preserve">Bonde: referens </t>
  </si>
  <si>
    <t xml:space="preserve">Produkt:  referens </t>
  </si>
  <si>
    <t>Produkt:  SIMGUS</t>
  </si>
  <si>
    <t>Produkt:  Angus naturbete</t>
  </si>
  <si>
    <t>Bonde:  SCAN</t>
  </si>
  <si>
    <t>Produkt: SLB</t>
  </si>
  <si>
    <t>Produkt: Fjällko</t>
  </si>
  <si>
    <t xml:space="preserve">Produkt:  Fjällko </t>
  </si>
  <si>
    <t>1.Referens</t>
  </si>
  <si>
    <t>3. Angus Naturbete</t>
  </si>
  <si>
    <t>4. SLB Scan</t>
  </si>
  <si>
    <t>8.Yxskaftskälens Angus</t>
  </si>
  <si>
    <t>9. Fjällko Runsten</t>
  </si>
  <si>
    <t>10.Fjällko Sunnanhed</t>
  </si>
  <si>
    <t xml:space="preserve">2. Simgus </t>
  </si>
  <si>
    <t>5. Highland Cattle</t>
  </si>
  <si>
    <t>Gröna gårdar: Highland Cattle</t>
  </si>
  <si>
    <t>Bonde:  Sara &amp; Gunnar Philipson, Gröna gårdar</t>
  </si>
  <si>
    <t xml:space="preserve">Bonde: Oscar Westman via Skärhultsgård/ Christian Bauer </t>
  </si>
  <si>
    <t xml:space="preserve">Produkt: Rödkulla </t>
  </si>
  <si>
    <t xml:space="preserve">Bonde: Willy Svensson via Skärhults gård / Christian Bauer </t>
  </si>
  <si>
    <t xml:space="preserve">Produkt: Angus - SRB </t>
  </si>
  <si>
    <t xml:space="preserve">Bonde: Elisabeth Andersson och Graham Kent,  och Yxskaftkälens Angus </t>
  </si>
  <si>
    <t xml:space="preserve">Produkt: renrasig Black Angus </t>
  </si>
  <si>
    <t>Bonde: Jan Runsten</t>
  </si>
  <si>
    <t xml:space="preserve">Bonde: Sven och Anki Blomberg </t>
  </si>
  <si>
    <t xml:space="preserve">Bonde: Lars Erik Andersson </t>
  </si>
  <si>
    <t xml:space="preserve">6.Angus - SRB </t>
  </si>
  <si>
    <t>7. Rödkulla</t>
  </si>
  <si>
    <t>Bonde: Odd Norman  Ejmundsgård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</si>
</sst>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left"/>
    </xf>
    <xf numFmtId="2" fontId="7" fillId="2" borderId="5" xfId="0" applyNumberFormat="1" applyFont="1" applyFill="1" applyBorder="1"/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4" fillId="4" borderId="5" xfId="0" applyFont="1" applyFill="1" applyBorder="1"/>
    <xf numFmtId="2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2" fontId="4" fillId="2" borderId="0" xfId="0" applyNumberFormat="1" applyFont="1" applyFill="1" applyBorder="1" applyAlignment="1">
      <alignment horizontal="left"/>
    </xf>
    <xf numFmtId="2" fontId="4" fillId="2" borderId="8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/>
    <xf numFmtId="0" fontId="4" fillId="4" borderId="5" xfId="0" applyFont="1" applyFill="1" applyBorder="1" applyAlignment="1"/>
    <xf numFmtId="0" fontId="14" fillId="4" borderId="5" xfId="0" applyFont="1" applyFill="1" applyBorder="1" applyAlignment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5" fillId="2" borderId="5" xfId="0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142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Ackumulerade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49421663566E-2"/>
          <c:y val="8.4681660363553471E-2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Nöt'!$C$31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Nöt'!$C$32:$C$42</c:f>
              <c:numCache>
                <c:formatCode>0.00</c:formatCode>
                <c:ptCount val="11"/>
                <c:pt idx="0">
                  <c:v>3.5</c:v>
                </c:pt>
                <c:pt idx="1">
                  <c:v>6.05</c:v>
                </c:pt>
                <c:pt idx="2">
                  <c:v>6.5750000000000002</c:v>
                </c:pt>
                <c:pt idx="3">
                  <c:v>8.1</c:v>
                </c:pt>
                <c:pt idx="4">
                  <c:v>6.2249999999999996</c:v>
                </c:pt>
                <c:pt idx="5">
                  <c:v>6.5</c:v>
                </c:pt>
                <c:pt idx="6">
                  <c:v>6.6</c:v>
                </c:pt>
                <c:pt idx="7">
                  <c:v>7.05</c:v>
                </c:pt>
                <c:pt idx="8">
                  <c:v>6.9749999999999996</c:v>
                </c:pt>
                <c:pt idx="9">
                  <c:v>8.4749999999999996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5-49C5-98C5-65F5ECC3A955}"/>
            </c:ext>
          </c:extLst>
        </c:ser>
        <c:ser>
          <c:idx val="1"/>
          <c:order val="1"/>
          <c:tx>
            <c:strRef>
              <c:f>'Totalt Nöt'!$D$31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Nöt'!$D$32:$D$42</c:f>
              <c:numCache>
                <c:formatCode>0.00</c:formatCode>
                <c:ptCount val="11"/>
                <c:pt idx="0">
                  <c:v>4.8</c:v>
                </c:pt>
                <c:pt idx="1">
                  <c:v>6.25</c:v>
                </c:pt>
                <c:pt idx="2">
                  <c:v>6.6749999999999998</c:v>
                </c:pt>
                <c:pt idx="3">
                  <c:v>6.9</c:v>
                </c:pt>
                <c:pt idx="4">
                  <c:v>6.875</c:v>
                </c:pt>
                <c:pt idx="5">
                  <c:v>7</c:v>
                </c:pt>
                <c:pt idx="6">
                  <c:v>6.8</c:v>
                </c:pt>
                <c:pt idx="7">
                  <c:v>7.625</c:v>
                </c:pt>
                <c:pt idx="8">
                  <c:v>7.7</c:v>
                </c:pt>
                <c:pt idx="9">
                  <c:v>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5-49C5-98C5-65F5ECC3A955}"/>
            </c:ext>
          </c:extLst>
        </c:ser>
        <c:ser>
          <c:idx val="2"/>
          <c:order val="2"/>
          <c:tx>
            <c:strRef>
              <c:f>'Totalt Nöt'!$E$31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Nöt'!$B$32:$B$42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'Totalt Nöt'!$E$32:$E$42</c:f>
              <c:numCache>
                <c:formatCode>0.00</c:formatCode>
                <c:ptCount val="11"/>
                <c:pt idx="0">
                  <c:v>4.45</c:v>
                </c:pt>
                <c:pt idx="1">
                  <c:v>6.4749999999999996</c:v>
                </c:pt>
                <c:pt idx="2">
                  <c:v>6.4</c:v>
                </c:pt>
                <c:pt idx="3">
                  <c:v>6.9249999999999998</c:v>
                </c:pt>
                <c:pt idx="4">
                  <c:v>6.45</c:v>
                </c:pt>
                <c:pt idx="5">
                  <c:v>6.8</c:v>
                </c:pt>
                <c:pt idx="6">
                  <c:v>6.65</c:v>
                </c:pt>
                <c:pt idx="7">
                  <c:v>7.95</c:v>
                </c:pt>
                <c:pt idx="8">
                  <c:v>7.7750000000000004</c:v>
                </c:pt>
                <c:pt idx="9">
                  <c:v>8.1750000000000007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5-49C5-98C5-65F5ECC3A955}"/>
            </c:ext>
          </c:extLst>
        </c:ser>
        <c:ser>
          <c:idx val="3"/>
          <c:order val="3"/>
          <c:tx>
            <c:strRef>
              <c:f>'Totalt Nöt'!$G$31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Nöt'!$G$32:$G$39</c:f>
              <c:numCache>
                <c:formatCode>0.00</c:formatCode>
                <c:ptCount val="8"/>
                <c:pt idx="0">
                  <c:v>20.25</c:v>
                </c:pt>
                <c:pt idx="1">
                  <c:v>32.075000000000003</c:v>
                </c:pt>
                <c:pt idx="2">
                  <c:v>32.849999999999994</c:v>
                </c:pt>
                <c:pt idx="3">
                  <c:v>36.225000000000001</c:v>
                </c:pt>
                <c:pt idx="4">
                  <c:v>32.75</c:v>
                </c:pt>
                <c:pt idx="5">
                  <c:v>33.799999999999997</c:v>
                </c:pt>
                <c:pt idx="6">
                  <c:v>33.25</c:v>
                </c:pt>
                <c:pt idx="7">
                  <c:v>38.475000000000001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5-49C5-98C5-65F5ECC3A955}"/>
            </c:ext>
          </c:extLst>
        </c:ser>
        <c:ser>
          <c:idx val="4"/>
          <c:order val="4"/>
          <c:tx>
            <c:strRef>
              <c:f>'Totalt Nöt'!$E$31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145-49C5-98C5-65F5ECC3A955}"/>
            </c:ext>
          </c:extLst>
        </c:ser>
        <c:ser>
          <c:idx val="5"/>
          <c:order val="5"/>
          <c:tx>
            <c:strRef>
              <c:f>'Totalt Nöt'!$F$31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Nöt'!$F$32:$F$40</c:f>
              <c:numCache>
                <c:formatCode>0.00</c:formatCode>
                <c:ptCount val="9"/>
                <c:pt idx="0">
                  <c:v>7.5</c:v>
                </c:pt>
                <c:pt idx="1">
                  <c:v>13.3</c:v>
                </c:pt>
                <c:pt idx="2">
                  <c:v>13.2</c:v>
                </c:pt>
                <c:pt idx="3">
                  <c:v>14.3</c:v>
                </c:pt>
                <c:pt idx="4">
                  <c:v>13.2</c:v>
                </c:pt>
                <c:pt idx="5">
                  <c:v>13.5</c:v>
                </c:pt>
                <c:pt idx="6">
                  <c:v>13.2</c:v>
                </c:pt>
                <c:pt idx="7">
                  <c:v>15.85</c:v>
                </c:pt>
                <c:pt idx="8">
                  <c:v>15.85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5-49C5-98C5-65F5ECC3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88192"/>
        <c:axId val="185289728"/>
      </c:lineChart>
      <c:catAx>
        <c:axId val="1852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289728"/>
        <c:crosses val="autoZero"/>
        <c:auto val="1"/>
        <c:lblAlgn val="ctr"/>
        <c:lblOffset val="100"/>
        <c:noMultiLvlLbl val="0"/>
      </c:catAx>
      <c:valAx>
        <c:axId val="185289728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528819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Runsten!$K$12:$K$13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7.5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D2-41D4-BC5E-206507D2D743}"/>
            </c:ext>
          </c:extLst>
        </c:ser>
        <c:ser>
          <c:idx val="1"/>
          <c:order val="1"/>
          <c:tx>
            <c:strRef>
              <c:f>Runsten!$L$12:$L$13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Runsten!$L$14:$L$33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D2-41D4-BC5E-206507D2D743}"/>
            </c:ext>
          </c:extLst>
        </c:ser>
        <c:ser>
          <c:idx val="2"/>
          <c:order val="2"/>
          <c:tx>
            <c:strRef>
              <c:f>Runsten!$M$12:$M$13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Runsten!$M$14:$M$33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2-41D4-BC5E-206507D2D743}"/>
            </c:ext>
          </c:extLst>
        </c:ser>
        <c:ser>
          <c:idx val="3"/>
          <c:order val="3"/>
          <c:tx>
            <c:strRef>
              <c:f>Runsten!$N$12:$N$13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Runsten!$J$14:$J$33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Runsten!$N$14:$N$33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8.5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8</c:v>
                </c:pt>
                <c:pt idx="15">
                  <c:v>8.5</c:v>
                </c:pt>
                <c:pt idx="16">
                  <c:v>8</c:v>
                </c:pt>
                <c:pt idx="17">
                  <c:v>9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D2-41D4-BC5E-206507D2D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196544"/>
        <c:axId val="188416000"/>
      </c:lineChart>
      <c:catAx>
        <c:axId val="1891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8416000"/>
        <c:crosses val="autoZero"/>
        <c:auto val="1"/>
        <c:lblAlgn val="ctr"/>
        <c:lblOffset val="100"/>
        <c:noMultiLvlLbl val="0"/>
      </c:catAx>
      <c:valAx>
        <c:axId val="1884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1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Fjällko</a:t>
            </a:r>
          </a:p>
        </c:rich>
      </c:tx>
      <c:layout>
        <c:manualLayout>
          <c:xMode val="edge"/>
          <c:yMode val="edge"/>
          <c:x val="0.46112570570077271"/>
          <c:y val="7.523512457435876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Sunnanhed!$K$12:$K$13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Sunnanhed!$K$14:$K$33</c:f>
              <c:numCache>
                <c:formatCode>General</c:formatCode>
                <c:ptCount val="2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8</c:v>
                </c:pt>
                <c:pt idx="14">
                  <c:v>5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8-4B6A-90F1-2A2A69968699}"/>
            </c:ext>
          </c:extLst>
        </c:ser>
        <c:ser>
          <c:idx val="1"/>
          <c:order val="1"/>
          <c:tx>
            <c:strRef>
              <c:f>Sunnanhed!$L$12:$L$13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8</c:v>
                </c:pt>
                <c:pt idx="9">
                  <c:v>6.5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8-4B6A-90F1-2A2A69968699}"/>
            </c:ext>
          </c:extLst>
        </c:ser>
        <c:ser>
          <c:idx val="2"/>
          <c:order val="2"/>
          <c:tx>
            <c:strRef>
              <c:f>Sunnanhed!$M$12:$M$13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Sunnanhed!$M$14:$M$33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9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7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7.5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58-4B6A-90F1-2A2A69968699}"/>
            </c:ext>
          </c:extLst>
        </c:ser>
        <c:ser>
          <c:idx val="3"/>
          <c:order val="3"/>
          <c:tx>
            <c:strRef>
              <c:f>Sunnanhed!$N$12:$N$13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Sunnanhed!$J$14:$J$33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Sunnanhed!$N$14:$N$33</c:f>
              <c:numCache>
                <c:formatCode>General</c:formatCode>
                <c:ptCount val="20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8.5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58-4B6A-90F1-2A2A6996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38272"/>
        <c:axId val="189244160"/>
      </c:lineChart>
      <c:catAx>
        <c:axId val="1892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244160"/>
        <c:crosses val="autoZero"/>
        <c:auto val="1"/>
        <c:lblAlgn val="ctr"/>
        <c:lblOffset val="100"/>
        <c:noMultiLvlLbl val="0"/>
      </c:catAx>
      <c:valAx>
        <c:axId val="18924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23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Referns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referens!$K$12:$K$13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referens!$K$14:$K$33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0-4972-AB0E-6F3819DB7062}"/>
            </c:ext>
          </c:extLst>
        </c:ser>
        <c:ser>
          <c:idx val="1"/>
          <c:order val="1"/>
          <c:tx>
            <c:strRef>
              <c:f>referens!$L$12:$L$13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referens!$L$14:$L$33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0-4972-AB0E-6F3819DB7062}"/>
            </c:ext>
          </c:extLst>
        </c:ser>
        <c:ser>
          <c:idx val="2"/>
          <c:order val="2"/>
          <c:tx>
            <c:strRef>
              <c:f>referens!$M$12:$M$13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referens!$M$14:$M$33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0-4972-AB0E-6F3819DB7062}"/>
            </c:ext>
          </c:extLst>
        </c:ser>
        <c:ser>
          <c:idx val="3"/>
          <c:order val="3"/>
          <c:tx>
            <c:strRef>
              <c:f>referens!$N$12:$N$13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referens!$J$14:$J$33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referens!$N$14:$N$33</c:f>
              <c:numCache>
                <c:formatCode>General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B0-4972-AB0E-6F3819DB7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371264"/>
        <c:axId val="185381248"/>
      </c:lineChart>
      <c:catAx>
        <c:axId val="1853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5381248"/>
        <c:crosses val="autoZero"/>
        <c:auto val="1"/>
        <c:lblAlgn val="ctr"/>
        <c:lblOffset val="100"/>
        <c:noMultiLvlLbl val="0"/>
      </c:catAx>
      <c:valAx>
        <c:axId val="185381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537126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SIMGUS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Simgus!$K$12:$K$13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Simgus!$K$14:$K$33</c:f>
              <c:numCache>
                <c:formatCode>General</c:formatCode>
                <c:ptCount val="20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6.5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BE5-888C-82924D10C06B}"/>
            </c:ext>
          </c:extLst>
        </c:ser>
        <c:ser>
          <c:idx val="1"/>
          <c:order val="1"/>
          <c:tx>
            <c:strRef>
              <c:f>Simgus!$L$12:$L$13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Simgus!$L$14:$L$33</c:f>
              <c:numCache>
                <c:formatCode>General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BE5-888C-82924D10C06B}"/>
            </c:ext>
          </c:extLst>
        </c:ser>
        <c:ser>
          <c:idx val="2"/>
          <c:order val="2"/>
          <c:tx>
            <c:strRef>
              <c:f>Simgus!$M$12:$M$13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Simgus!$M$14:$M$33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6.5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BE5-888C-82924D10C06B}"/>
            </c:ext>
          </c:extLst>
        </c:ser>
        <c:ser>
          <c:idx val="3"/>
          <c:order val="3"/>
          <c:tx>
            <c:strRef>
              <c:f>Simgus!$N$12:$N$13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Simgus!$J$14:$J$33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Simgus!$N$14:$N$33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DD-4BE5-888C-82924D10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615296"/>
        <c:axId val="188621184"/>
      </c:lineChart>
      <c:catAx>
        <c:axId val="1886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621184"/>
        <c:crosses val="autoZero"/>
        <c:auto val="1"/>
        <c:lblAlgn val="ctr"/>
        <c:lblOffset val="100"/>
        <c:noMultiLvlLbl val="0"/>
      </c:catAx>
      <c:valAx>
        <c:axId val="188621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6152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Angus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'Angus Naturbete'!$K$12:$K$13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7.5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6.5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C7-496C-BF4A-66EE21FE2307}"/>
            </c:ext>
          </c:extLst>
        </c:ser>
        <c:ser>
          <c:idx val="1"/>
          <c:order val="1"/>
          <c:tx>
            <c:strRef>
              <c:f>'Angus Naturbete'!$L$12:$L$13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Naturbete'!$L$14:$L$33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8.5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9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7-496C-BF4A-66EE21FE2307}"/>
            </c:ext>
          </c:extLst>
        </c:ser>
        <c:ser>
          <c:idx val="2"/>
          <c:order val="2"/>
          <c:tx>
            <c:strRef>
              <c:f>'Angus Naturbete'!$M$12:$M$13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Naturbete'!$M$14:$M$33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3</c:v>
                </c:pt>
                <c:pt idx="13">
                  <c:v>7.5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8</c:v>
                </c:pt>
                <c:pt idx="18">
                  <c:v>6.5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C7-496C-BF4A-66EE21FE2307}"/>
            </c:ext>
          </c:extLst>
        </c:ser>
        <c:ser>
          <c:idx val="3"/>
          <c:order val="3"/>
          <c:tx>
            <c:strRef>
              <c:f>'Angus Naturbete'!$N$12:$N$13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'Angus Naturbete'!$J$14:$J$33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Naturbete'!$N$14:$N$33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7</c:v>
                </c:pt>
                <c:pt idx="14">
                  <c:v>7</c:v>
                </c:pt>
                <c:pt idx="15">
                  <c:v>4.5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C7-496C-BF4A-66EE21FE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05792"/>
        <c:axId val="188307328"/>
      </c:lineChart>
      <c:catAx>
        <c:axId val="1883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307328"/>
        <c:crosses val="autoZero"/>
        <c:auto val="1"/>
        <c:lblAlgn val="ctr"/>
        <c:lblOffset val="100"/>
        <c:noMultiLvlLbl val="0"/>
      </c:catAx>
      <c:valAx>
        <c:axId val="18830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3057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SLB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'SLB Scan'!$K$12:$K$13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Scan'!$K$14:$K$33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7.5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10</c:v>
                </c:pt>
                <c:pt idx="12">
                  <c:v>7</c:v>
                </c:pt>
                <c:pt idx="13">
                  <c:v>10</c:v>
                </c:pt>
                <c:pt idx="14">
                  <c:v>7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47-4588-9177-AF7D926E9ED2}"/>
            </c:ext>
          </c:extLst>
        </c:ser>
        <c:ser>
          <c:idx val="1"/>
          <c:order val="1"/>
          <c:tx>
            <c:strRef>
              <c:f>'SLB Scan'!$L$12:$L$13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Scan'!$L$14:$L$33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7-4588-9177-AF7D926E9ED2}"/>
            </c:ext>
          </c:extLst>
        </c:ser>
        <c:ser>
          <c:idx val="2"/>
          <c:order val="2"/>
          <c:tx>
            <c:strRef>
              <c:f>'SLB Scan'!$M$12:$M$13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Scan'!$M$14:$M$33</c:f>
              <c:numCache>
                <c:formatCode>General</c:formatCode>
                <c:ptCount val="20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9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7.5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47-4588-9177-AF7D926E9ED2}"/>
            </c:ext>
          </c:extLst>
        </c:ser>
        <c:ser>
          <c:idx val="3"/>
          <c:order val="3"/>
          <c:tx>
            <c:strRef>
              <c:f>'SLB Scan'!$N$12:$N$13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'SLB Scan'!$J$14:$J$33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'SLB Scan'!$N$14:$N$33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7-4588-9177-AF7D926E9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40288"/>
        <c:axId val="188941824"/>
      </c:lineChart>
      <c:catAx>
        <c:axId val="1889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41824"/>
        <c:crosses val="autoZero"/>
        <c:auto val="1"/>
        <c:lblAlgn val="ctr"/>
        <c:lblOffset val="100"/>
        <c:noMultiLvlLbl val="0"/>
      </c:catAx>
      <c:valAx>
        <c:axId val="188941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4028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Highland Cattle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'Higland Cattle'!$K$12:$K$13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Cattle'!$K$14:$K$33</c:f>
              <c:numCache>
                <c:formatCode>General</c:formatCode>
                <c:ptCount val="20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9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C-44F0-8C52-F972ADE6E368}"/>
            </c:ext>
          </c:extLst>
        </c:ser>
        <c:ser>
          <c:idx val="1"/>
          <c:order val="1"/>
          <c:tx>
            <c:strRef>
              <c:f>'Higland Cattle'!$L$12:$L$13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Cattle'!$L$14:$L$33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9</c:v>
                </c:pt>
                <c:pt idx="14">
                  <c:v>8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7.5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C-44F0-8C52-F972ADE6E368}"/>
            </c:ext>
          </c:extLst>
        </c:ser>
        <c:ser>
          <c:idx val="2"/>
          <c:order val="2"/>
          <c:tx>
            <c:strRef>
              <c:f>'Higland Cattle'!$M$12:$M$13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Cattle'!$M$14:$M$33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C-44F0-8C52-F972ADE6E368}"/>
            </c:ext>
          </c:extLst>
        </c:ser>
        <c:ser>
          <c:idx val="3"/>
          <c:order val="3"/>
          <c:tx>
            <c:strRef>
              <c:f>'Higland Cattle'!$N$12:$N$13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'Higland Cattle'!$J$14:$J$33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'Higland Cattle'!$N$14:$N$33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7.5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C-44F0-8C52-F972ADE6E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93920"/>
        <c:axId val="188995456"/>
      </c:lineChart>
      <c:catAx>
        <c:axId val="1889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95456"/>
        <c:crosses val="autoZero"/>
        <c:auto val="1"/>
        <c:lblAlgn val="ctr"/>
        <c:lblOffset val="100"/>
        <c:noMultiLvlLbl val="0"/>
      </c:catAx>
      <c:valAx>
        <c:axId val="188995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9939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Angus SRB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'Angus SRB'!$K$12:$K$13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SRB'!$K$14:$K$33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5-4435-94E1-31912C30C956}"/>
            </c:ext>
          </c:extLst>
        </c:ser>
        <c:ser>
          <c:idx val="1"/>
          <c:order val="1"/>
          <c:tx>
            <c:strRef>
              <c:f>'Angus SRB'!$L$12:$L$13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SRB'!$L$14:$L$33</c:f>
              <c:numCache>
                <c:formatCode>General</c:formatCode>
                <c:ptCount val="20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5-4435-94E1-31912C30C956}"/>
            </c:ext>
          </c:extLst>
        </c:ser>
        <c:ser>
          <c:idx val="2"/>
          <c:order val="2"/>
          <c:tx>
            <c:strRef>
              <c:f>'Angus SRB'!$M$12:$M$13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SRB'!$M$14:$M$33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5-4435-94E1-31912C30C956}"/>
            </c:ext>
          </c:extLst>
        </c:ser>
        <c:ser>
          <c:idx val="3"/>
          <c:order val="3"/>
          <c:tx>
            <c:strRef>
              <c:f>'Angus SRB'!$N$12:$N$13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'Angus SRB'!$J$14:$J$33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'Angus SRB'!$N$14:$N$33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5-4435-94E1-31912C30C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820096"/>
        <c:axId val="188825984"/>
      </c:lineChart>
      <c:catAx>
        <c:axId val="1888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825984"/>
        <c:crosses val="autoZero"/>
        <c:auto val="1"/>
        <c:lblAlgn val="ctr"/>
        <c:lblOffset val="100"/>
        <c:noMultiLvlLbl val="0"/>
      </c:catAx>
      <c:valAx>
        <c:axId val="1888259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88200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Rödkulla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19811782656143E-2"/>
          <c:y val="8.5492179891329692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Rödkulla!$K$12:$K$13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Rödkulla!$K$14:$K$33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7.5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4-4523-B26B-1000302766E7}"/>
            </c:ext>
          </c:extLst>
        </c:ser>
        <c:ser>
          <c:idx val="1"/>
          <c:order val="1"/>
          <c:tx>
            <c:strRef>
              <c:f>Rödkulla!$L$12:$L$13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7.5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5</c:v>
                </c:pt>
                <c:pt idx="16">
                  <c:v>6</c:v>
                </c:pt>
                <c:pt idx="17">
                  <c:v>5.5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34-4523-B26B-1000302766E7}"/>
            </c:ext>
          </c:extLst>
        </c:ser>
        <c:ser>
          <c:idx val="2"/>
          <c:order val="2"/>
          <c:tx>
            <c:strRef>
              <c:f>Rödkulla!$M$12:$M$13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Rödkulla!$M$14:$M$33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7.5</c:v>
                </c:pt>
                <c:pt idx="10">
                  <c:v>6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34-4523-B26B-1000302766E7}"/>
            </c:ext>
          </c:extLst>
        </c:ser>
        <c:ser>
          <c:idx val="3"/>
          <c:order val="3"/>
          <c:tx>
            <c:strRef>
              <c:f>Rödkulla!$N$12:$N$13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Rödkulla!$J$14:$J$33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Rödkulla!$N$14:$N$33</c:f>
              <c:numCache>
                <c:formatCode>General</c:formatCode>
                <c:ptCount val="20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8.5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7.5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34-4523-B26B-100030276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282944"/>
        <c:axId val="189292928"/>
      </c:lineChart>
      <c:catAx>
        <c:axId val="1892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9292928"/>
        <c:crosses val="autoZero"/>
        <c:auto val="1"/>
        <c:lblAlgn val="ctr"/>
        <c:lblOffset val="100"/>
        <c:noMultiLvlLbl val="0"/>
      </c:catAx>
      <c:valAx>
        <c:axId val="18929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89282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Black Angus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747418641151883E-2"/>
          <c:y val="6.2470628221831984E-2"/>
          <c:w val="0.93848877921747664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'Black Angus '!$K$12:$K$13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'!$K$14:$K$33</c:f>
              <c:numCache>
                <c:formatCode>General</c:formatCode>
                <c:ptCount val="20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7.5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6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0-45E1-BDB0-8730D8BF0AC3}"/>
            </c:ext>
          </c:extLst>
        </c:ser>
        <c:ser>
          <c:idx val="1"/>
          <c:order val="1"/>
          <c:tx>
            <c:strRef>
              <c:f>'Black Angus '!$L$12:$L$13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'!$L$14:$L$33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7.5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F0-45E1-BDB0-8730D8BF0AC3}"/>
            </c:ext>
          </c:extLst>
        </c:ser>
        <c:ser>
          <c:idx val="2"/>
          <c:order val="2"/>
          <c:tx>
            <c:strRef>
              <c:f>'Black Angus '!$M$12:$M$13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'!$M$14:$M$33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7.5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7</c:v>
                </c:pt>
                <c:pt idx="15">
                  <c:v>8.5</c:v>
                </c:pt>
                <c:pt idx="16">
                  <c:v>7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0-45E1-BDB0-8730D8BF0AC3}"/>
            </c:ext>
          </c:extLst>
        </c:ser>
        <c:ser>
          <c:idx val="3"/>
          <c:order val="3"/>
          <c:tx>
            <c:strRef>
              <c:f>'Black Angus '!$N$12:$N$13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'Black Angus '!$J$14:$J$33</c:f>
              <c:strCache>
                <c:ptCount val="20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  <c:pt idx="12">
                  <c:v>Kock 13</c:v>
                </c:pt>
                <c:pt idx="13">
                  <c:v>Kock 14</c:v>
                </c:pt>
                <c:pt idx="14">
                  <c:v>Kock 15</c:v>
                </c:pt>
                <c:pt idx="15">
                  <c:v>Kock 16</c:v>
                </c:pt>
                <c:pt idx="16">
                  <c:v>Kock 17</c:v>
                </c:pt>
                <c:pt idx="17">
                  <c:v>Kock 18</c:v>
                </c:pt>
                <c:pt idx="18">
                  <c:v>Kock 19</c:v>
                </c:pt>
                <c:pt idx="19">
                  <c:v>Kock 20 </c:v>
                </c:pt>
              </c:strCache>
            </c:strRef>
          </c:cat>
          <c:val>
            <c:numRef>
              <c:f>'Black Angus '!$N$14:$N$33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8.5</c:v>
                </c:pt>
                <c:pt idx="16">
                  <c:v>7</c:v>
                </c:pt>
                <c:pt idx="17">
                  <c:v>7.5</c:v>
                </c:pt>
                <c:pt idx="18">
                  <c:v>7.5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F0-45E1-BDB0-8730D8BF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1760"/>
        <c:axId val="189063552"/>
      </c:lineChart>
      <c:catAx>
        <c:axId val="1890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63552"/>
        <c:crosses val="autoZero"/>
        <c:auto val="1"/>
        <c:lblAlgn val="ctr"/>
        <c:lblOffset val="100"/>
        <c:noMultiLvlLbl val="0"/>
      </c:catAx>
      <c:valAx>
        <c:axId val="1890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90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24</xdr:row>
      <xdr:rowOff>143693</xdr:rowOff>
    </xdr:from>
    <xdr:to>
      <xdr:col>6</xdr:col>
      <xdr:colOff>2449286</xdr:colOff>
      <xdr:row>56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425449</xdr:colOff>
      <xdr:row>8</xdr:row>
      <xdr:rowOff>152400</xdr:rowOff>
    </xdr:from>
    <xdr:to>
      <xdr:col>18</xdr:col>
      <xdr:colOff>419100</xdr:colOff>
      <xdr:row>50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311149</xdr:colOff>
      <xdr:row>9</xdr:row>
      <xdr:rowOff>25400</xdr:rowOff>
    </xdr:from>
    <xdr:to>
      <xdr:col>21</xdr:col>
      <xdr:colOff>50800</xdr:colOff>
      <xdr:row>50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552449</xdr:colOff>
      <xdr:row>9</xdr:row>
      <xdr:rowOff>63500</xdr:rowOff>
    </xdr:from>
    <xdr:to>
      <xdr:col>18</xdr:col>
      <xdr:colOff>381000</xdr:colOff>
      <xdr:row>50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450849</xdr:colOff>
      <xdr:row>8</xdr:row>
      <xdr:rowOff>139700</xdr:rowOff>
    </xdr:from>
    <xdr:to>
      <xdr:col>18</xdr:col>
      <xdr:colOff>254000</xdr:colOff>
      <xdr:row>50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425449</xdr:colOff>
      <xdr:row>8</xdr:row>
      <xdr:rowOff>101600</xdr:rowOff>
    </xdr:from>
    <xdr:to>
      <xdr:col>20</xdr:col>
      <xdr:colOff>152400</xdr:colOff>
      <xdr:row>50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450849</xdr:colOff>
      <xdr:row>8</xdr:row>
      <xdr:rowOff>165100</xdr:rowOff>
    </xdr:from>
    <xdr:to>
      <xdr:col>17</xdr:col>
      <xdr:colOff>482600</xdr:colOff>
      <xdr:row>51</xdr:row>
      <xdr:rowOff>127000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234949</xdr:colOff>
      <xdr:row>8</xdr:row>
      <xdr:rowOff>177800</xdr:rowOff>
    </xdr:from>
    <xdr:to>
      <xdr:col>17</xdr:col>
      <xdr:colOff>596900</xdr:colOff>
      <xdr:row>50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6349</xdr:colOff>
      <xdr:row>9</xdr:row>
      <xdr:rowOff>0</xdr:rowOff>
    </xdr:from>
    <xdr:to>
      <xdr:col>19</xdr:col>
      <xdr:colOff>63500</xdr:colOff>
      <xdr:row>51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31749</xdr:colOff>
      <xdr:row>8</xdr:row>
      <xdr:rowOff>165100</xdr:rowOff>
    </xdr:from>
    <xdr:to>
      <xdr:col>18</xdr:col>
      <xdr:colOff>254000</xdr:colOff>
      <xdr:row>50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107949</xdr:colOff>
      <xdr:row>8</xdr:row>
      <xdr:rowOff>190500</xdr:rowOff>
    </xdr:from>
    <xdr:to>
      <xdr:col>18</xdr:col>
      <xdr:colOff>457200</xdr:colOff>
      <xdr:row>51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7:G18" totalsRowCount="1" headerRowDxfId="135" dataDxfId="133" totalsRowDxfId="131" headerRowBorderDxfId="134" tableBorderDxfId="132">
  <tableColumns count="1">
    <tableColumn id="1" xr3:uid="{00000000-0010-0000-0000-000001000000}" name="Potential" totalsRowFunction="custom" totalsRowDxfId="130">
      <calculatedColumnFormula>#REF!</calculatedColumnFormula>
      <totalsRowFormula>'Angus SRB'!G51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9"/>
  <sheetViews>
    <sheetView zoomScale="70" zoomScaleNormal="70" workbookViewId="0">
      <selection activeCell="I6" sqref="I6"/>
    </sheetView>
  </sheetViews>
  <sheetFormatPr defaultColWidth="37.08984375" defaultRowHeight="14.5" x14ac:dyDescent="0.35"/>
  <cols>
    <col min="1" max="1" width="13.36328125" style="10" customWidth="1"/>
    <col min="2" max="2" width="29.81640625" style="31" customWidth="1"/>
    <col min="3" max="3" width="26" style="33" customWidth="1"/>
    <col min="4" max="4" width="26.6328125" style="33" customWidth="1"/>
    <col min="5" max="6" width="19.90625" style="33" customWidth="1"/>
    <col min="7" max="7" width="37.36328125" style="31" customWidth="1"/>
    <col min="8" max="12" width="37.08984375" style="7"/>
    <col min="13" max="16384" width="37.08984375" style="10"/>
  </cols>
  <sheetData>
    <row r="3" spans="2:15" ht="15.5" x14ac:dyDescent="0.35">
      <c r="C3" s="58"/>
    </row>
    <row r="5" spans="2:15" x14ac:dyDescent="0.35">
      <c r="D5" s="32"/>
    </row>
    <row r="6" spans="2:15" s="40" customFormat="1" ht="27" customHeight="1" x14ac:dyDescent="0.6">
      <c r="B6" s="34"/>
      <c r="C6" s="35"/>
      <c r="D6" s="36" t="s">
        <v>44</v>
      </c>
      <c r="E6" s="35"/>
      <c r="F6" s="35"/>
      <c r="G6" s="37"/>
      <c r="H6" s="38"/>
      <c r="I6" s="39"/>
      <c r="J6" s="39"/>
      <c r="K6" s="39"/>
      <c r="L6" s="39"/>
      <c r="M6" s="39"/>
      <c r="N6" s="39"/>
      <c r="O6" s="39"/>
    </row>
    <row r="7" spans="2:15" ht="15.5" x14ac:dyDescent="0.35">
      <c r="B7" s="54" t="s">
        <v>14</v>
      </c>
      <c r="C7" s="54" t="s">
        <v>20</v>
      </c>
      <c r="D7" s="54" t="s">
        <v>22</v>
      </c>
      <c r="E7" s="54" t="s">
        <v>75</v>
      </c>
      <c r="F7" s="26" t="s">
        <v>36</v>
      </c>
      <c r="G7" s="26" t="s">
        <v>16</v>
      </c>
      <c r="M7" s="7"/>
      <c r="N7" s="7"/>
      <c r="O7" s="7"/>
    </row>
    <row r="8" spans="2:15" x14ac:dyDescent="0.35">
      <c r="B8" s="56"/>
      <c r="C8" s="56" t="s">
        <v>40</v>
      </c>
      <c r="D8" s="56" t="s">
        <v>39</v>
      </c>
      <c r="E8" s="56" t="s">
        <v>38</v>
      </c>
      <c r="F8" s="43" t="s">
        <v>37</v>
      </c>
      <c r="G8" s="76" t="s">
        <v>42</v>
      </c>
      <c r="M8" s="7"/>
      <c r="N8" s="7"/>
      <c r="O8" s="7"/>
    </row>
    <row r="9" spans="2:15" x14ac:dyDescent="0.35">
      <c r="B9" s="56"/>
      <c r="C9" s="57"/>
      <c r="D9" s="57"/>
      <c r="E9" s="57"/>
      <c r="F9" s="41"/>
      <c r="G9" s="77" t="s">
        <v>80</v>
      </c>
      <c r="M9" s="7"/>
      <c r="N9" s="7"/>
      <c r="O9" s="7"/>
    </row>
    <row r="10" spans="2:15" x14ac:dyDescent="0.35">
      <c r="B10" s="56"/>
      <c r="C10" s="57"/>
      <c r="D10" s="57"/>
      <c r="E10" s="57"/>
      <c r="F10" s="41"/>
      <c r="G10" s="76" t="s">
        <v>70</v>
      </c>
      <c r="M10" s="7"/>
      <c r="N10" s="7"/>
      <c r="O10" s="7"/>
    </row>
    <row r="11" spans="2:15" x14ac:dyDescent="0.35">
      <c r="B11" s="56"/>
      <c r="C11" s="57"/>
      <c r="D11" s="57"/>
      <c r="E11" s="57"/>
      <c r="F11" s="41"/>
      <c r="G11" s="78" t="s">
        <v>45</v>
      </c>
      <c r="M11" s="7"/>
      <c r="N11" s="7"/>
      <c r="O11" s="7"/>
    </row>
    <row r="12" spans="2:15" x14ac:dyDescent="0.35">
      <c r="B12" s="16"/>
      <c r="C12" s="17"/>
      <c r="D12" s="17"/>
      <c r="E12" s="17"/>
      <c r="F12" s="62"/>
      <c r="G12" s="79"/>
      <c r="M12" s="7"/>
      <c r="N12" s="7"/>
      <c r="O12" s="7"/>
    </row>
    <row r="13" spans="2:15" ht="26" customHeight="1" x14ac:dyDescent="0.35">
      <c r="B13" s="12" t="s">
        <v>89</v>
      </c>
      <c r="C13" s="20">
        <f>referens!C51</f>
        <v>3.5</v>
      </c>
      <c r="D13" s="20">
        <f>referens!D51</f>
        <v>4.8</v>
      </c>
      <c r="E13" s="20">
        <f>referens!E51</f>
        <v>4.45</v>
      </c>
      <c r="F13" s="20">
        <f>referens!F51</f>
        <v>7.5</v>
      </c>
      <c r="G13" s="80">
        <f>referens!G51</f>
        <v>20.25</v>
      </c>
      <c r="H13" s="41"/>
      <c r="I13" s="41"/>
      <c r="J13" s="41"/>
      <c r="M13" s="7"/>
      <c r="N13" s="7"/>
      <c r="O13" s="7"/>
    </row>
    <row r="14" spans="2:15" ht="24" customHeight="1" x14ac:dyDescent="0.35">
      <c r="B14" s="12" t="s">
        <v>95</v>
      </c>
      <c r="C14" s="20">
        <f>Simgus!C51</f>
        <v>6.05</v>
      </c>
      <c r="D14" s="20">
        <f>Simgus!D51</f>
        <v>6.25</v>
      </c>
      <c r="E14" s="20">
        <f>Simgus!E51</f>
        <v>6.4749999999999996</v>
      </c>
      <c r="F14" s="20">
        <f>Simgus!F51</f>
        <v>13.3</v>
      </c>
      <c r="G14" s="81">
        <f>Simgus!G51</f>
        <v>32.075000000000003</v>
      </c>
      <c r="H14" s="41"/>
      <c r="I14" s="41"/>
      <c r="J14" s="41"/>
      <c r="M14" s="7"/>
      <c r="N14" s="7"/>
      <c r="O14" s="7"/>
    </row>
    <row r="15" spans="2:15" ht="29.4" customHeight="1" x14ac:dyDescent="0.35">
      <c r="B15" s="12" t="s">
        <v>90</v>
      </c>
      <c r="C15" s="20">
        <f>'Angus Naturbete'!C51</f>
        <v>6.5750000000000002</v>
      </c>
      <c r="D15" s="20">
        <f>'Angus Naturbete'!D51</f>
        <v>6.6749999999999998</v>
      </c>
      <c r="E15" s="20">
        <f>'Angus Naturbete'!E51</f>
        <v>6.4</v>
      </c>
      <c r="F15" s="20">
        <f>'Angus Naturbete'!F51</f>
        <v>13.2</v>
      </c>
      <c r="G15" s="81">
        <f>'Angus Naturbete'!G51</f>
        <v>32.849999999999994</v>
      </c>
      <c r="H15" s="42"/>
      <c r="J15" s="22"/>
      <c r="M15" s="7"/>
      <c r="N15" s="7"/>
      <c r="O15" s="7"/>
    </row>
    <row r="16" spans="2:15" ht="26" customHeight="1" x14ac:dyDescent="0.35">
      <c r="B16" s="12" t="s">
        <v>91</v>
      </c>
      <c r="C16" s="20">
        <f>'SLB Scan'!C51</f>
        <v>8.1</v>
      </c>
      <c r="D16" s="20">
        <f>'SLB Scan'!D51</f>
        <v>6.9</v>
      </c>
      <c r="E16" s="20">
        <f>'SLB Scan'!E51</f>
        <v>6.9249999999999998</v>
      </c>
      <c r="F16" s="20">
        <f>'SLB Scan'!F51</f>
        <v>14.3</v>
      </c>
      <c r="G16" s="81">
        <f>'SLB Scan'!G51</f>
        <v>36.225000000000001</v>
      </c>
      <c r="H16" s="42"/>
      <c r="L16" s="22"/>
      <c r="M16" s="7"/>
      <c r="N16" s="7"/>
      <c r="O16" s="7"/>
    </row>
    <row r="17" spans="1:15" ht="26" customHeight="1" x14ac:dyDescent="0.35">
      <c r="B17" s="12" t="s">
        <v>96</v>
      </c>
      <c r="C17" s="20">
        <f>'Higland Cattle'!C51</f>
        <v>6.2249999999999996</v>
      </c>
      <c r="D17" s="20">
        <f>'Higland Cattle'!D51</f>
        <v>6.875</v>
      </c>
      <c r="E17" s="20">
        <f>'Higland Cattle'!E51</f>
        <v>6.45</v>
      </c>
      <c r="F17" s="20">
        <f>'Higland Cattle'!F51</f>
        <v>13.2</v>
      </c>
      <c r="G17" s="81">
        <f>'Higland Cattle'!G51</f>
        <v>32.75</v>
      </c>
      <c r="H17" s="41"/>
      <c r="I17" s="41"/>
      <c r="J17" s="41"/>
      <c r="L17" s="22"/>
      <c r="M17" s="7"/>
      <c r="N17" s="7"/>
      <c r="O17" s="7"/>
    </row>
    <row r="18" spans="1:15" s="89" customFormat="1" ht="26" customHeight="1" x14ac:dyDescent="0.35">
      <c r="B18" s="92" t="s">
        <v>108</v>
      </c>
      <c r="C18" s="80">
        <f>'Angus SRB'!C51</f>
        <v>6.5</v>
      </c>
      <c r="D18" s="80">
        <f>'Angus SRB'!D51</f>
        <v>7</v>
      </c>
      <c r="E18" s="80">
        <f>'Angus SRB'!E51</f>
        <v>6.8</v>
      </c>
      <c r="F18" s="80">
        <f>'Angus SRB'!F51</f>
        <v>13.5</v>
      </c>
      <c r="G18" s="82">
        <f>'Angus SRB'!G51</f>
        <v>33.799999999999997</v>
      </c>
      <c r="H18" s="90"/>
      <c r="I18" s="90"/>
      <c r="J18" s="90"/>
      <c r="K18" s="30"/>
      <c r="L18" s="91"/>
      <c r="M18" s="30"/>
      <c r="N18" s="30"/>
      <c r="O18" s="30"/>
    </row>
    <row r="19" spans="1:15" ht="26" customHeight="1" x14ac:dyDescent="0.35">
      <c r="B19" s="12" t="s">
        <v>109</v>
      </c>
      <c r="C19" s="20">
        <f>Rödkulla!C51</f>
        <v>6.6</v>
      </c>
      <c r="D19" s="20">
        <f>Rödkulla!D51</f>
        <v>6.8</v>
      </c>
      <c r="E19" s="20">
        <f>Rödkulla!E51</f>
        <v>6.65</v>
      </c>
      <c r="F19" s="20">
        <f>Rödkulla!F51</f>
        <v>13.2</v>
      </c>
      <c r="G19" s="81">
        <f>Rödkulla!G51</f>
        <v>33.25</v>
      </c>
      <c r="H19" s="41"/>
      <c r="I19" s="41"/>
      <c r="J19" s="41"/>
      <c r="L19" s="22"/>
      <c r="M19" s="7"/>
      <c r="N19" s="7"/>
      <c r="O19" s="7"/>
    </row>
    <row r="20" spans="1:15" ht="23" customHeight="1" x14ac:dyDescent="0.35">
      <c r="B20" s="12" t="s">
        <v>92</v>
      </c>
      <c r="C20" s="20">
        <f>'Black Angus '!C51</f>
        <v>7.05</v>
      </c>
      <c r="D20" s="20">
        <f>'Black Angus '!D51</f>
        <v>7.625</v>
      </c>
      <c r="E20" s="20">
        <f>'Black Angus '!E51</f>
        <v>7.95</v>
      </c>
      <c r="F20" s="20">
        <f>'Black Angus '!F51</f>
        <v>15.85</v>
      </c>
      <c r="G20" s="81">
        <f>'Black Angus '!G51</f>
        <v>38.475000000000001</v>
      </c>
    </row>
    <row r="21" spans="1:15" ht="21" customHeight="1" x14ac:dyDescent="0.35">
      <c r="B21" s="60" t="s">
        <v>93</v>
      </c>
      <c r="C21" s="20">
        <f>Runsten!C51</f>
        <v>6.9749999999999996</v>
      </c>
      <c r="D21" s="20">
        <f>Runsten!D51</f>
        <v>7.7</v>
      </c>
      <c r="E21" s="20">
        <f>Runsten!E51</f>
        <v>7.7750000000000004</v>
      </c>
      <c r="F21" s="20">
        <f>Runsten!F51</f>
        <v>15.85</v>
      </c>
      <c r="G21" s="81">
        <f>Runsten!G51</f>
        <v>38.300000000000004</v>
      </c>
      <c r="H21" s="9"/>
    </row>
    <row r="22" spans="1:15" s="7" customFormat="1" ht="21" customHeight="1" x14ac:dyDescent="0.35">
      <c r="B22" s="60" t="s">
        <v>94</v>
      </c>
      <c r="C22" s="20">
        <f>Sunnanhed!C51</f>
        <v>8.4749999999999996</v>
      </c>
      <c r="D22" s="20">
        <f>Sunnanhed!D51</f>
        <v>7.875</v>
      </c>
      <c r="E22" s="20">
        <f>Sunnanhed!E51</f>
        <v>8.1750000000000007</v>
      </c>
      <c r="F22" s="20">
        <f>Sunnanhed!F51</f>
        <v>17.45</v>
      </c>
      <c r="G22" s="81">
        <f>Sunnanhed!G51</f>
        <v>41.975000000000001</v>
      </c>
    </row>
    <row r="23" spans="1:15" s="7" customFormat="1" ht="21" customHeight="1" x14ac:dyDescent="0.35">
      <c r="B23" s="46" t="s">
        <v>19</v>
      </c>
      <c r="C23" s="44"/>
      <c r="D23" s="44"/>
      <c r="E23" s="42"/>
      <c r="F23" s="42"/>
      <c r="G23" s="43"/>
    </row>
    <row r="24" spans="1:15" s="7" customFormat="1" ht="21" customHeight="1" x14ac:dyDescent="0.35">
      <c r="C24" s="41"/>
      <c r="D24" s="44"/>
      <c r="E24" s="42"/>
      <c r="F24" s="42"/>
      <c r="G24" s="52"/>
    </row>
    <row r="25" spans="1:15" s="7" customFormat="1" ht="21" customHeight="1" x14ac:dyDescent="0.35">
      <c r="C25" s="41"/>
      <c r="D25" s="44"/>
      <c r="E25" s="42"/>
      <c r="F25" s="42"/>
      <c r="G25" s="46"/>
    </row>
    <row r="26" spans="1:15" s="7" customFormat="1" ht="21" customHeight="1" x14ac:dyDescent="0.35">
      <c r="C26" s="41"/>
      <c r="D26" s="44"/>
      <c r="E26" s="42"/>
      <c r="F26" s="42"/>
      <c r="G26" s="43"/>
    </row>
    <row r="27" spans="1:15" s="7" customFormat="1" ht="15.5" x14ac:dyDescent="0.35">
      <c r="B27" s="11"/>
      <c r="C27" s="47"/>
      <c r="D27" s="47"/>
      <c r="E27" s="41"/>
      <c r="F27" s="41"/>
      <c r="G27" s="43"/>
    </row>
    <row r="28" spans="1:15" s="7" customFormat="1" ht="23" customHeight="1" x14ac:dyDescent="0.35">
      <c r="B28" s="11"/>
      <c r="C28" s="47"/>
      <c r="D28" s="47"/>
      <c r="E28" s="48"/>
      <c r="F28" s="48"/>
      <c r="G28" s="43"/>
    </row>
    <row r="29" spans="1:15" ht="23" customHeight="1" x14ac:dyDescent="0.35">
      <c r="A29" s="7"/>
      <c r="B29" s="55"/>
      <c r="C29" s="47"/>
      <c r="D29" s="47"/>
      <c r="E29" s="41"/>
      <c r="F29" s="41"/>
      <c r="G29" s="43"/>
    </row>
    <row r="30" spans="1:15" ht="23" customHeight="1" x14ac:dyDescent="0.35">
      <c r="A30" s="7"/>
      <c r="B30" s="7"/>
      <c r="C30" s="7"/>
      <c r="D30" s="41"/>
      <c r="E30" s="41"/>
      <c r="F30" s="41"/>
      <c r="G30" s="43"/>
    </row>
    <row r="31" spans="1:15" ht="23" customHeight="1" x14ac:dyDescent="0.35">
      <c r="A31" s="7"/>
      <c r="B31" s="7"/>
      <c r="C31" s="26" t="s">
        <v>41</v>
      </c>
      <c r="D31" s="45" t="s">
        <v>22</v>
      </c>
      <c r="E31" s="45" t="s">
        <v>61</v>
      </c>
      <c r="F31" s="26" t="s">
        <v>36</v>
      </c>
      <c r="G31" s="26" t="s">
        <v>16</v>
      </c>
    </row>
    <row r="32" spans="1:15" ht="23" customHeight="1" x14ac:dyDescent="0.35">
      <c r="A32" s="7"/>
      <c r="B32" s="26" t="s">
        <v>26</v>
      </c>
      <c r="C32" s="53">
        <f t="shared" ref="C32:G40" si="0">C13</f>
        <v>3.5</v>
      </c>
      <c r="D32" s="53">
        <f t="shared" si="0"/>
        <v>4.8</v>
      </c>
      <c r="E32" s="53">
        <f t="shared" si="0"/>
        <v>4.45</v>
      </c>
      <c r="F32" s="53">
        <f t="shared" si="0"/>
        <v>7.5</v>
      </c>
      <c r="G32" s="53">
        <f t="shared" si="0"/>
        <v>20.25</v>
      </c>
    </row>
    <row r="33" spans="1:12" s="49" customFormat="1" ht="23" customHeight="1" x14ac:dyDescent="0.35">
      <c r="A33" s="29"/>
      <c r="B33" s="26" t="s">
        <v>27</v>
      </c>
      <c r="C33" s="53">
        <f t="shared" si="0"/>
        <v>6.05</v>
      </c>
      <c r="D33" s="53">
        <f t="shared" si="0"/>
        <v>6.25</v>
      </c>
      <c r="E33" s="53">
        <f t="shared" si="0"/>
        <v>6.4749999999999996</v>
      </c>
      <c r="F33" s="53">
        <f>F14</f>
        <v>13.3</v>
      </c>
      <c r="G33" s="53">
        <f t="shared" si="0"/>
        <v>32.075000000000003</v>
      </c>
      <c r="H33" s="29"/>
      <c r="I33" s="29"/>
      <c r="J33" s="29"/>
      <c r="K33" s="29"/>
      <c r="L33" s="29"/>
    </row>
    <row r="34" spans="1:12" ht="23" customHeight="1" x14ac:dyDescent="0.35">
      <c r="A34" s="7"/>
      <c r="B34" s="26" t="s">
        <v>28</v>
      </c>
      <c r="C34" s="53">
        <f t="shared" si="0"/>
        <v>6.5750000000000002</v>
      </c>
      <c r="D34" s="53">
        <f t="shared" si="0"/>
        <v>6.6749999999999998</v>
      </c>
      <c r="E34" s="53">
        <f t="shared" si="0"/>
        <v>6.4</v>
      </c>
      <c r="F34" s="53">
        <f t="shared" si="0"/>
        <v>13.2</v>
      </c>
      <c r="G34" s="53">
        <f t="shared" si="0"/>
        <v>32.849999999999994</v>
      </c>
    </row>
    <row r="35" spans="1:12" ht="23" customHeight="1" x14ac:dyDescent="0.35">
      <c r="A35" s="7"/>
      <c r="B35" s="26" t="s">
        <v>29</v>
      </c>
      <c r="C35" s="53">
        <f t="shared" si="0"/>
        <v>8.1</v>
      </c>
      <c r="D35" s="53">
        <f t="shared" si="0"/>
        <v>6.9</v>
      </c>
      <c r="E35" s="53">
        <f t="shared" si="0"/>
        <v>6.9249999999999998</v>
      </c>
      <c r="F35" s="53">
        <f t="shared" si="0"/>
        <v>14.3</v>
      </c>
      <c r="G35" s="53">
        <f>G16</f>
        <v>36.225000000000001</v>
      </c>
    </row>
    <row r="36" spans="1:12" ht="23" customHeight="1" x14ac:dyDescent="0.35">
      <c r="A36" s="7"/>
      <c r="B36" s="26" t="s">
        <v>30</v>
      </c>
      <c r="C36" s="53">
        <f t="shared" si="0"/>
        <v>6.2249999999999996</v>
      </c>
      <c r="D36" s="53">
        <f t="shared" si="0"/>
        <v>6.875</v>
      </c>
      <c r="E36" s="53">
        <f t="shared" si="0"/>
        <v>6.45</v>
      </c>
      <c r="F36" s="53">
        <f t="shared" si="0"/>
        <v>13.2</v>
      </c>
      <c r="G36" s="63">
        <f t="shared" si="0"/>
        <v>32.75</v>
      </c>
    </row>
    <row r="37" spans="1:12" ht="23" customHeight="1" x14ac:dyDescent="0.35">
      <c r="A37" s="7"/>
      <c r="B37" s="26" t="s">
        <v>23</v>
      </c>
      <c r="C37" s="53">
        <f t="shared" si="0"/>
        <v>6.5</v>
      </c>
      <c r="D37" s="53">
        <f t="shared" si="0"/>
        <v>7</v>
      </c>
      <c r="E37" s="53">
        <f t="shared" si="0"/>
        <v>6.8</v>
      </c>
      <c r="F37" s="53">
        <f t="shared" si="0"/>
        <v>13.5</v>
      </c>
      <c r="G37" s="63">
        <f t="shared" si="0"/>
        <v>33.799999999999997</v>
      </c>
    </row>
    <row r="38" spans="1:12" ht="23" customHeight="1" x14ac:dyDescent="0.35">
      <c r="A38" s="7"/>
      <c r="B38" s="26" t="s">
        <v>24</v>
      </c>
      <c r="C38" s="53">
        <f t="shared" si="0"/>
        <v>6.6</v>
      </c>
      <c r="D38" s="53">
        <f t="shared" si="0"/>
        <v>6.8</v>
      </c>
      <c r="E38" s="53">
        <f t="shared" si="0"/>
        <v>6.65</v>
      </c>
      <c r="F38" s="53">
        <f t="shared" si="0"/>
        <v>13.2</v>
      </c>
      <c r="G38" s="63">
        <f t="shared" si="0"/>
        <v>33.25</v>
      </c>
    </row>
    <row r="39" spans="1:12" ht="23" customHeight="1" x14ac:dyDescent="0.35">
      <c r="A39" s="7"/>
      <c r="B39" s="26" t="s">
        <v>25</v>
      </c>
      <c r="C39" s="53">
        <f t="shared" si="0"/>
        <v>7.05</v>
      </c>
      <c r="D39" s="53">
        <f t="shared" si="0"/>
        <v>7.625</v>
      </c>
      <c r="E39" s="53">
        <f t="shared" si="0"/>
        <v>7.95</v>
      </c>
      <c r="F39" s="53">
        <f t="shared" si="0"/>
        <v>15.85</v>
      </c>
      <c r="G39" s="63">
        <f t="shared" si="0"/>
        <v>38.475000000000001</v>
      </c>
    </row>
    <row r="40" spans="1:12" ht="23" customHeight="1" x14ac:dyDescent="0.35">
      <c r="A40" s="7"/>
      <c r="B40" s="26">
        <v>9</v>
      </c>
      <c r="C40" s="53">
        <f t="shared" si="0"/>
        <v>6.9749999999999996</v>
      </c>
      <c r="D40" s="53">
        <f t="shared" si="0"/>
        <v>7.7</v>
      </c>
      <c r="E40" s="53">
        <f t="shared" si="0"/>
        <v>7.7750000000000004</v>
      </c>
      <c r="F40" s="53">
        <f t="shared" si="0"/>
        <v>15.85</v>
      </c>
      <c r="G40" s="63">
        <f t="shared" si="0"/>
        <v>38.300000000000004</v>
      </c>
    </row>
    <row r="41" spans="1:12" ht="23" customHeight="1" x14ac:dyDescent="0.35">
      <c r="A41" s="7"/>
      <c r="B41" s="26">
        <v>10</v>
      </c>
      <c r="C41" s="53">
        <f>C22</f>
        <v>8.4749999999999996</v>
      </c>
      <c r="D41" s="53">
        <f>D22</f>
        <v>7.875</v>
      </c>
      <c r="E41" s="53">
        <f>E22</f>
        <v>8.1750000000000007</v>
      </c>
      <c r="F41" s="53">
        <f>F22</f>
        <v>17.45</v>
      </c>
      <c r="G41" s="75">
        <f>G22</f>
        <v>41.975000000000001</v>
      </c>
    </row>
    <row r="42" spans="1:12" ht="15.5" x14ac:dyDescent="0.35">
      <c r="A42" s="7"/>
      <c r="B42" s="26"/>
      <c r="C42" s="53"/>
      <c r="D42" s="53"/>
      <c r="E42" s="53"/>
      <c r="F42" s="53"/>
      <c r="G42" s="43"/>
    </row>
    <row r="43" spans="1:12" ht="15.5" x14ac:dyDescent="0.35">
      <c r="A43" s="7"/>
      <c r="B43" s="43"/>
      <c r="C43" s="53"/>
      <c r="D43" s="41"/>
      <c r="E43" s="41"/>
      <c r="F43" s="41"/>
      <c r="G43" s="43"/>
    </row>
    <row r="44" spans="1:12" ht="18.649999999999999" customHeight="1" x14ac:dyDescent="0.35">
      <c r="A44" s="7"/>
      <c r="B44" s="43"/>
      <c r="C44" s="53"/>
      <c r="D44" s="41"/>
      <c r="E44" s="41"/>
      <c r="F44" s="41"/>
      <c r="G44" s="43"/>
    </row>
    <row r="45" spans="1:12" ht="18.649999999999999" customHeight="1" x14ac:dyDescent="0.35">
      <c r="A45" s="7"/>
      <c r="B45" s="46"/>
      <c r="C45" s="53"/>
      <c r="D45" s="42"/>
      <c r="E45" s="42"/>
      <c r="F45" s="42"/>
      <c r="G45" s="46"/>
    </row>
    <row r="46" spans="1:12" ht="15.5" x14ac:dyDescent="0.35">
      <c r="A46" s="7"/>
      <c r="B46" s="43"/>
      <c r="C46" s="53"/>
      <c r="D46" s="41"/>
      <c r="E46" s="41"/>
      <c r="F46" s="41"/>
      <c r="G46" s="43"/>
    </row>
    <row r="47" spans="1:12" x14ac:dyDescent="0.35">
      <c r="B47" s="43"/>
      <c r="C47" s="41"/>
      <c r="D47" s="41"/>
      <c r="E47" s="41"/>
      <c r="F47" s="41"/>
      <c r="G47" s="43"/>
    </row>
    <row r="48" spans="1:12" x14ac:dyDescent="0.35">
      <c r="B48" s="43"/>
      <c r="C48" s="41"/>
      <c r="D48" s="41"/>
      <c r="E48" s="41"/>
      <c r="F48" s="41"/>
      <c r="G48" s="43"/>
    </row>
    <row r="49" spans="2:7" x14ac:dyDescent="0.35">
      <c r="B49" s="43"/>
      <c r="C49" s="41"/>
      <c r="D49" s="41"/>
      <c r="E49" s="41"/>
      <c r="F49" s="41"/>
      <c r="G49" s="43"/>
    </row>
    <row r="50" spans="2:7" x14ac:dyDescent="0.35">
      <c r="B50" s="43"/>
      <c r="C50" s="41"/>
      <c r="D50" s="41"/>
      <c r="E50" s="41"/>
      <c r="F50" s="41"/>
      <c r="G50" s="43"/>
    </row>
    <row r="51" spans="2:7" x14ac:dyDescent="0.35">
      <c r="B51" s="43"/>
      <c r="C51" s="41"/>
      <c r="D51" s="41"/>
      <c r="E51" s="41"/>
      <c r="F51" s="41"/>
      <c r="G51" s="43"/>
    </row>
    <row r="52" spans="2:7" x14ac:dyDescent="0.35">
      <c r="B52" s="43"/>
      <c r="C52" s="41"/>
      <c r="D52" s="41"/>
      <c r="E52" s="41"/>
      <c r="F52" s="41"/>
      <c r="G52" s="43"/>
    </row>
    <row r="53" spans="2:7" x14ac:dyDescent="0.35">
      <c r="B53" s="43"/>
      <c r="C53" s="41"/>
      <c r="D53" s="41"/>
      <c r="E53" s="41"/>
      <c r="F53" s="41"/>
      <c r="G53" s="43"/>
    </row>
    <row r="54" spans="2:7" x14ac:dyDescent="0.35">
      <c r="B54" s="43"/>
      <c r="C54" s="41"/>
      <c r="D54" s="41"/>
      <c r="E54" s="41"/>
      <c r="F54" s="41"/>
      <c r="G54" s="43"/>
    </row>
    <row r="55" spans="2:7" x14ac:dyDescent="0.35">
      <c r="B55" s="43"/>
      <c r="C55" s="41"/>
      <c r="D55" s="41"/>
      <c r="E55" s="41"/>
      <c r="F55" s="41"/>
      <c r="G55" s="43"/>
    </row>
    <row r="56" spans="2:7" x14ac:dyDescent="0.35">
      <c r="B56" s="43"/>
      <c r="C56" s="41"/>
      <c r="D56" s="41"/>
      <c r="E56" s="41"/>
      <c r="F56" s="41"/>
      <c r="G56" s="43"/>
    </row>
    <row r="57" spans="2:7" x14ac:dyDescent="0.35">
      <c r="B57" s="43"/>
      <c r="C57" s="41"/>
      <c r="D57" s="41"/>
      <c r="E57" s="41"/>
      <c r="F57" s="41"/>
      <c r="G57" s="43"/>
    </row>
    <row r="58" spans="2:7" x14ac:dyDescent="0.35">
      <c r="B58" s="43"/>
      <c r="C58" s="41"/>
      <c r="D58" s="41"/>
      <c r="E58" s="41"/>
      <c r="F58" s="41"/>
      <c r="G58" s="43"/>
    </row>
    <row r="59" spans="2:7" x14ac:dyDescent="0.35">
      <c r="B59" s="43"/>
      <c r="C59" s="51"/>
      <c r="D59" s="51"/>
      <c r="E59" s="51"/>
      <c r="F59" s="51"/>
      <c r="G59" s="50"/>
    </row>
    <row r="60" spans="2:7" ht="23.4" customHeight="1" x14ac:dyDescent="0.35">
      <c r="B60" s="43"/>
      <c r="C60" s="41"/>
      <c r="D60" s="41"/>
      <c r="E60" s="41"/>
      <c r="F60" s="41"/>
      <c r="G60" s="43"/>
    </row>
    <row r="61" spans="2:7" ht="23.4" customHeight="1" x14ac:dyDescent="0.35">
      <c r="B61" s="43"/>
      <c r="C61" s="41"/>
      <c r="D61" s="41"/>
      <c r="E61" s="41"/>
      <c r="F61" s="41"/>
      <c r="G61" s="43"/>
    </row>
    <row r="62" spans="2:7" ht="33.65" customHeight="1" x14ac:dyDescent="0.35">
      <c r="B62" s="43"/>
      <c r="C62" s="41"/>
      <c r="D62" s="41"/>
      <c r="E62" s="41"/>
      <c r="F62" s="41"/>
      <c r="G62" s="43"/>
    </row>
    <row r="63" spans="2:7" x14ac:dyDescent="0.35">
      <c r="B63" s="43"/>
      <c r="C63" s="41"/>
      <c r="D63" s="41"/>
      <c r="E63" s="41"/>
      <c r="F63" s="41"/>
      <c r="G63" s="43"/>
    </row>
    <row r="64" spans="2:7" x14ac:dyDescent="0.35">
      <c r="B64" s="43"/>
      <c r="C64" s="41"/>
      <c r="D64" s="41"/>
      <c r="E64" s="41"/>
      <c r="F64" s="41"/>
      <c r="G64" s="43"/>
    </row>
    <row r="65" spans="2:7" ht="17" customHeight="1" x14ac:dyDescent="0.35">
      <c r="B65" s="43"/>
      <c r="C65" s="41"/>
      <c r="D65" s="41"/>
      <c r="E65" s="41"/>
      <c r="F65" s="41"/>
      <c r="G65" s="43"/>
    </row>
    <row r="66" spans="2:7" s="7" customFormat="1" ht="15.65" customHeight="1" x14ac:dyDescent="0.35">
      <c r="B66" s="43"/>
      <c r="C66" s="41"/>
      <c r="D66" s="41"/>
      <c r="E66" s="41"/>
      <c r="F66" s="41"/>
      <c r="G66" s="43"/>
    </row>
    <row r="67" spans="2:7" s="7" customFormat="1" x14ac:dyDescent="0.35">
      <c r="B67" s="43"/>
      <c r="C67" s="41"/>
      <c r="D67" s="41"/>
      <c r="E67" s="41"/>
      <c r="F67" s="41"/>
      <c r="G67" s="43"/>
    </row>
    <row r="68" spans="2:7" s="7" customFormat="1" x14ac:dyDescent="0.35">
      <c r="B68" s="43"/>
      <c r="C68" s="41"/>
      <c r="D68" s="41"/>
      <c r="E68" s="41"/>
      <c r="F68" s="41"/>
      <c r="G68" s="43"/>
    </row>
    <row r="69" spans="2:7" s="7" customFormat="1" x14ac:dyDescent="0.35">
      <c r="B69" s="43"/>
      <c r="C69" s="41"/>
      <c r="D69" s="41"/>
      <c r="E69" s="41"/>
      <c r="F69" s="41"/>
      <c r="G69" s="43"/>
    </row>
    <row r="70" spans="2:7" s="7" customFormat="1" x14ac:dyDescent="0.35">
      <c r="B70" s="43"/>
      <c r="C70" s="41"/>
      <c r="D70" s="41"/>
      <c r="E70" s="41"/>
      <c r="F70" s="41"/>
      <c r="G70" s="43"/>
    </row>
    <row r="71" spans="2:7" s="7" customFormat="1" x14ac:dyDescent="0.35">
      <c r="B71" s="43"/>
      <c r="C71" s="41"/>
      <c r="D71" s="41"/>
      <c r="E71" s="41"/>
      <c r="F71" s="41"/>
      <c r="G71" s="43"/>
    </row>
    <row r="72" spans="2:7" s="7" customFormat="1" x14ac:dyDescent="0.35">
      <c r="B72" s="43"/>
      <c r="C72" s="41"/>
      <c r="D72" s="41"/>
      <c r="E72" s="41"/>
      <c r="F72" s="41"/>
      <c r="G72" s="43"/>
    </row>
    <row r="73" spans="2:7" s="7" customFormat="1" x14ac:dyDescent="0.35">
      <c r="B73" s="43"/>
      <c r="C73" s="41"/>
      <c r="D73" s="41"/>
      <c r="E73" s="41"/>
      <c r="F73" s="41"/>
      <c r="G73" s="43"/>
    </row>
    <row r="74" spans="2:7" s="7" customFormat="1" x14ac:dyDescent="0.35">
      <c r="B74" s="43"/>
      <c r="C74" s="41"/>
      <c r="D74" s="41"/>
      <c r="E74" s="41"/>
      <c r="F74" s="41"/>
      <c r="G74" s="43"/>
    </row>
    <row r="75" spans="2:7" s="7" customFormat="1" x14ac:dyDescent="0.35">
      <c r="B75" s="43"/>
      <c r="C75" s="41"/>
      <c r="D75" s="41"/>
      <c r="E75" s="41"/>
      <c r="F75" s="41"/>
      <c r="G75" s="43"/>
    </row>
    <row r="76" spans="2:7" s="7" customFormat="1" x14ac:dyDescent="0.35">
      <c r="B76" s="52"/>
      <c r="C76" s="51"/>
      <c r="D76" s="51"/>
      <c r="E76" s="51"/>
      <c r="F76" s="51"/>
      <c r="G76" s="50"/>
    </row>
    <row r="77" spans="2:7" s="7" customFormat="1" x14ac:dyDescent="0.35">
      <c r="B77" s="43"/>
      <c r="C77" s="41"/>
      <c r="D77" s="41"/>
      <c r="E77" s="41"/>
      <c r="F77" s="41"/>
      <c r="G77" s="43"/>
    </row>
    <row r="78" spans="2:7" s="7" customFormat="1" x14ac:dyDescent="0.35">
      <c r="B78" s="43"/>
      <c r="C78" s="41"/>
      <c r="D78" s="41"/>
      <c r="E78" s="41"/>
      <c r="F78" s="41"/>
      <c r="G78" s="43"/>
    </row>
    <row r="79" spans="2:7" s="7" customFormat="1" ht="18.649999999999999" customHeight="1" x14ac:dyDescent="0.35">
      <c r="B79" s="43"/>
      <c r="C79" s="41"/>
      <c r="D79" s="41"/>
      <c r="E79" s="41"/>
      <c r="F79" s="41"/>
      <c r="G79" s="43"/>
    </row>
    <row r="80" spans="2:7" s="7" customFormat="1" x14ac:dyDescent="0.35">
      <c r="B80" s="52"/>
      <c r="C80" s="41"/>
      <c r="D80" s="41"/>
      <c r="E80" s="41"/>
      <c r="F80" s="41"/>
      <c r="G80" s="43"/>
    </row>
    <row r="81" spans="2:7" s="7" customFormat="1" x14ac:dyDescent="0.35">
      <c r="B81" s="43"/>
      <c r="C81" s="41"/>
      <c r="D81" s="41"/>
      <c r="E81" s="41"/>
      <c r="F81" s="41"/>
      <c r="G81" s="43"/>
    </row>
    <row r="82" spans="2:7" s="7" customFormat="1" x14ac:dyDescent="0.35">
      <c r="B82" s="43"/>
      <c r="C82" s="41"/>
      <c r="D82" s="41"/>
      <c r="E82" s="41"/>
      <c r="F82" s="41"/>
      <c r="G82" s="43"/>
    </row>
    <row r="83" spans="2:7" s="7" customFormat="1" x14ac:dyDescent="0.35">
      <c r="B83" s="43"/>
      <c r="C83" s="41"/>
      <c r="D83" s="41"/>
      <c r="E83" s="41"/>
      <c r="F83" s="41"/>
      <c r="G83" s="43"/>
    </row>
    <row r="84" spans="2:7" s="7" customFormat="1" x14ac:dyDescent="0.35">
      <c r="B84" s="43"/>
      <c r="C84" s="41"/>
      <c r="D84" s="41"/>
      <c r="E84" s="41"/>
      <c r="F84" s="41"/>
      <c r="G84" s="43"/>
    </row>
    <row r="85" spans="2:7" s="7" customFormat="1" x14ac:dyDescent="0.35">
      <c r="B85" s="43"/>
      <c r="C85" s="41"/>
      <c r="D85" s="41"/>
      <c r="E85" s="41"/>
      <c r="F85" s="41"/>
      <c r="G85" s="43"/>
    </row>
    <row r="86" spans="2:7" s="7" customFormat="1" x14ac:dyDescent="0.35">
      <c r="B86" s="43"/>
      <c r="C86" s="41"/>
      <c r="D86" s="41"/>
      <c r="E86" s="41"/>
      <c r="F86" s="41"/>
      <c r="G86" s="43"/>
    </row>
    <row r="87" spans="2:7" s="7" customFormat="1" x14ac:dyDescent="0.35">
      <c r="B87" s="43"/>
      <c r="C87" s="41"/>
      <c r="D87" s="41"/>
      <c r="E87" s="41"/>
      <c r="F87" s="41"/>
      <c r="G87" s="43"/>
    </row>
    <row r="88" spans="2:7" s="7" customFormat="1" x14ac:dyDescent="0.35">
      <c r="B88" s="43"/>
      <c r="C88" s="41"/>
      <c r="D88" s="41"/>
      <c r="E88" s="41"/>
      <c r="F88" s="41"/>
      <c r="G88" s="43"/>
    </row>
    <row r="89" spans="2:7" s="7" customFormat="1" ht="23.4" customHeight="1" x14ac:dyDescent="0.35">
      <c r="B89" s="43"/>
      <c r="C89" s="41"/>
      <c r="D89" s="41"/>
      <c r="E89" s="41"/>
      <c r="F89" s="41"/>
      <c r="G89" s="43"/>
    </row>
    <row r="90" spans="2:7" s="7" customFormat="1" ht="23.4" customHeight="1" x14ac:dyDescent="0.35">
      <c r="B90" s="43"/>
      <c r="C90" s="41"/>
      <c r="D90" s="41"/>
      <c r="E90" s="41"/>
      <c r="F90" s="41"/>
      <c r="G90" s="43"/>
    </row>
    <row r="91" spans="2:7" s="7" customFormat="1" ht="23.4" customHeight="1" x14ac:dyDescent="0.35">
      <c r="B91" s="43"/>
      <c r="C91" s="41"/>
      <c r="D91" s="41"/>
      <c r="E91" s="41"/>
      <c r="F91" s="41"/>
      <c r="G91" s="43"/>
    </row>
    <row r="92" spans="2:7" s="7" customFormat="1" ht="23.4" customHeight="1" x14ac:dyDescent="0.35">
      <c r="B92" s="43"/>
      <c r="C92" s="41"/>
      <c r="D92" s="41"/>
      <c r="E92" s="41"/>
      <c r="F92" s="41"/>
      <c r="G92" s="43"/>
    </row>
    <row r="93" spans="2:7" s="7" customFormat="1" ht="23.4" customHeight="1" x14ac:dyDescent="0.35">
      <c r="B93" s="52"/>
      <c r="C93" s="51"/>
      <c r="D93" s="51"/>
      <c r="E93" s="51"/>
      <c r="F93" s="51"/>
      <c r="G93" s="50"/>
    </row>
    <row r="94" spans="2:7" s="7" customFormat="1" ht="26" customHeight="1" x14ac:dyDescent="0.35">
      <c r="B94" s="43"/>
      <c r="C94" s="41"/>
      <c r="D94" s="41"/>
      <c r="E94" s="41"/>
      <c r="F94" s="41"/>
      <c r="G94" s="43"/>
    </row>
    <row r="95" spans="2:7" s="7" customFormat="1" ht="14.4" customHeight="1" x14ac:dyDescent="0.35">
      <c r="B95" s="52"/>
      <c r="C95" s="41"/>
      <c r="D95" s="41"/>
      <c r="E95" s="41"/>
      <c r="F95" s="41"/>
      <c r="G95" s="43"/>
    </row>
    <row r="96" spans="2:7" s="7" customFormat="1" x14ac:dyDescent="0.35">
      <c r="B96" s="46"/>
      <c r="C96" s="41"/>
      <c r="D96" s="41"/>
      <c r="E96" s="41"/>
      <c r="F96" s="41"/>
      <c r="G96" s="43"/>
    </row>
    <row r="97" spans="2:7" s="7" customFormat="1" x14ac:dyDescent="0.35">
      <c r="B97" s="43"/>
      <c r="C97" s="41"/>
      <c r="D97" s="41"/>
      <c r="E97" s="41"/>
      <c r="F97" s="41"/>
      <c r="G97" s="43"/>
    </row>
    <row r="98" spans="2:7" s="7" customFormat="1" x14ac:dyDescent="0.35">
      <c r="B98" s="43"/>
      <c r="C98" s="41"/>
      <c r="D98" s="41"/>
      <c r="E98" s="41"/>
      <c r="F98" s="41"/>
      <c r="G98" s="43"/>
    </row>
    <row r="99" spans="2:7" s="7" customFormat="1" x14ac:dyDescent="0.35">
      <c r="B99" s="43"/>
      <c r="C99" s="41"/>
      <c r="D99" s="41"/>
      <c r="E99" s="41"/>
      <c r="F99" s="41"/>
      <c r="G99" s="43"/>
    </row>
  </sheetData>
  <conditionalFormatting sqref="G8">
    <cfRule type="cellIs" dxfId="141" priority="5" operator="lessThan">
      <formula>1</formula>
    </cfRule>
    <cfRule type="cellIs" dxfId="140" priority="6" operator="lessThan">
      <formula>1</formula>
    </cfRule>
  </conditionalFormatting>
  <conditionalFormatting sqref="G9">
    <cfRule type="cellIs" dxfId="139" priority="3" operator="lessThan">
      <formula>1</formula>
    </cfRule>
    <cfRule type="cellIs" dxfId="138" priority="4" operator="lessThan">
      <formula>1</formula>
    </cfRule>
  </conditionalFormatting>
  <conditionalFormatting sqref="G10">
    <cfRule type="cellIs" dxfId="137" priority="1" operator="lessThan">
      <formula>1</formula>
    </cfRule>
    <cfRule type="cellIs" dxfId="136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:G11 G13:G15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O117"/>
  <sheetViews>
    <sheetView topLeftCell="A17" zoomScale="60" zoomScaleNormal="60" workbookViewId="0">
      <selection activeCell="B35" sqref="B35:B49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105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88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7</v>
      </c>
      <c r="L14" s="64">
        <f t="shared" si="0"/>
        <v>8</v>
      </c>
      <c r="M14" s="64">
        <f t="shared" si="0"/>
        <v>8</v>
      </c>
      <c r="N14" s="64">
        <f t="shared" si="0"/>
        <v>8</v>
      </c>
      <c r="O14" s="64"/>
    </row>
    <row r="15" spans="2:15" x14ac:dyDescent="0.35">
      <c r="B15" s="16" t="s">
        <v>3</v>
      </c>
      <c r="C15" s="86">
        <v>7</v>
      </c>
      <c r="D15" s="86">
        <v>8</v>
      </c>
      <c r="E15" s="86">
        <v>8</v>
      </c>
      <c r="F15" s="86">
        <v>8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7</v>
      </c>
      <c r="M15" s="64">
        <f t="shared" si="0"/>
        <v>7</v>
      </c>
      <c r="N15" s="64">
        <f t="shared" si="0"/>
        <v>7</v>
      </c>
      <c r="O15" s="64"/>
    </row>
    <row r="16" spans="2:15" x14ac:dyDescent="0.35">
      <c r="B16" s="14" t="s">
        <v>4</v>
      </c>
      <c r="C16" s="87">
        <v>7</v>
      </c>
      <c r="D16" s="87">
        <v>7</v>
      </c>
      <c r="E16" s="87">
        <v>7</v>
      </c>
      <c r="F16" s="87">
        <v>7</v>
      </c>
      <c r="G16" s="18"/>
      <c r="J16" s="2" t="str">
        <f t="shared" si="1"/>
        <v>Kock 3</v>
      </c>
      <c r="K16" s="64">
        <f t="shared" si="0"/>
        <v>8</v>
      </c>
      <c r="L16" s="64">
        <f t="shared" si="0"/>
        <v>9</v>
      </c>
      <c r="M16" s="64">
        <f t="shared" si="0"/>
        <v>8</v>
      </c>
      <c r="N16" s="64">
        <f t="shared" si="0"/>
        <v>8</v>
      </c>
      <c r="O16" s="64"/>
    </row>
    <row r="17" spans="2:15" x14ac:dyDescent="0.35">
      <c r="B17" s="14" t="s">
        <v>5</v>
      </c>
      <c r="C17" s="87">
        <v>8</v>
      </c>
      <c r="D17" s="87">
        <v>9</v>
      </c>
      <c r="E17" s="87">
        <v>8</v>
      </c>
      <c r="F17" s="87">
        <v>8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7</v>
      </c>
      <c r="M17" s="64">
        <f t="shared" si="0"/>
        <v>7</v>
      </c>
      <c r="N17" s="64">
        <f t="shared" si="0"/>
        <v>7</v>
      </c>
      <c r="O17" s="64"/>
    </row>
    <row r="18" spans="2:15" x14ac:dyDescent="0.35">
      <c r="B18" s="14" t="s">
        <v>6</v>
      </c>
      <c r="C18" s="87">
        <v>7</v>
      </c>
      <c r="D18" s="87">
        <v>7</v>
      </c>
      <c r="E18" s="87">
        <v>7</v>
      </c>
      <c r="F18" s="87">
        <v>7</v>
      </c>
      <c r="G18" s="18"/>
      <c r="J18" s="2" t="str">
        <f t="shared" si="1"/>
        <v>Kock 5</v>
      </c>
      <c r="K18" s="64">
        <f t="shared" si="0"/>
        <v>8</v>
      </c>
      <c r="L18" s="64">
        <f t="shared" si="0"/>
        <v>8</v>
      </c>
      <c r="M18" s="64">
        <f t="shared" si="0"/>
        <v>8</v>
      </c>
      <c r="N18" s="64">
        <f t="shared" si="0"/>
        <v>9</v>
      </c>
      <c r="O18" s="64"/>
    </row>
    <row r="19" spans="2:15" x14ac:dyDescent="0.35">
      <c r="B19" s="14" t="s">
        <v>7</v>
      </c>
      <c r="C19" s="87">
        <v>8</v>
      </c>
      <c r="D19" s="87">
        <v>8</v>
      </c>
      <c r="E19" s="87">
        <v>8</v>
      </c>
      <c r="F19" s="87">
        <v>9</v>
      </c>
      <c r="G19" s="18"/>
      <c r="J19" s="2" t="str">
        <f t="shared" si="1"/>
        <v>Kock 6</v>
      </c>
      <c r="K19" s="64">
        <f t="shared" si="0"/>
        <v>7</v>
      </c>
      <c r="L19" s="64">
        <f t="shared" si="0"/>
        <v>7.5</v>
      </c>
      <c r="M19" s="64">
        <f t="shared" si="0"/>
        <v>8.5</v>
      </c>
      <c r="N19" s="64">
        <f t="shared" si="0"/>
        <v>8.5</v>
      </c>
      <c r="O19" s="64"/>
    </row>
    <row r="20" spans="2:15" x14ac:dyDescent="0.35">
      <c r="B20" s="14" t="s">
        <v>8</v>
      </c>
      <c r="C20" s="87">
        <v>7</v>
      </c>
      <c r="D20" s="87">
        <v>7.5</v>
      </c>
      <c r="E20" s="87">
        <v>8.5</v>
      </c>
      <c r="F20" s="87">
        <v>8.5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8</v>
      </c>
      <c r="M20" s="64">
        <f t="shared" si="0"/>
        <v>9</v>
      </c>
      <c r="N20" s="64">
        <f t="shared" si="0"/>
        <v>8</v>
      </c>
      <c r="O20" s="64"/>
    </row>
    <row r="21" spans="2:15" x14ac:dyDescent="0.35">
      <c r="B21" s="14" t="s">
        <v>9</v>
      </c>
      <c r="C21" s="87">
        <v>8</v>
      </c>
      <c r="D21" s="87">
        <v>8</v>
      </c>
      <c r="E21" s="87">
        <v>9</v>
      </c>
      <c r="F21" s="87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9</v>
      </c>
      <c r="M21" s="64">
        <f t="shared" si="0"/>
        <v>8</v>
      </c>
      <c r="N21" s="64">
        <f t="shared" si="0"/>
        <v>9</v>
      </c>
      <c r="O21" s="64"/>
    </row>
    <row r="22" spans="2:15" x14ac:dyDescent="0.35">
      <c r="B22" s="14" t="s">
        <v>10</v>
      </c>
      <c r="C22" s="87">
        <v>9</v>
      </c>
      <c r="D22" s="87">
        <v>9</v>
      </c>
      <c r="E22" s="87">
        <v>8</v>
      </c>
      <c r="F22" s="87">
        <v>9</v>
      </c>
      <c r="G22" s="18"/>
      <c r="J22" s="2" t="str">
        <f t="shared" si="1"/>
        <v>Kock 9</v>
      </c>
      <c r="K22" s="64">
        <f t="shared" si="0"/>
        <v>6</v>
      </c>
      <c r="L22" s="64">
        <f t="shared" si="0"/>
        <v>8</v>
      </c>
      <c r="M22" s="64">
        <f t="shared" si="0"/>
        <v>8</v>
      </c>
      <c r="N22" s="64">
        <f t="shared" si="0"/>
        <v>9</v>
      </c>
      <c r="O22" s="64"/>
    </row>
    <row r="23" spans="2:15" x14ac:dyDescent="0.35">
      <c r="B23" s="14" t="s">
        <v>11</v>
      </c>
      <c r="C23" s="87">
        <v>6</v>
      </c>
      <c r="D23" s="87">
        <v>8</v>
      </c>
      <c r="E23" s="87">
        <v>8</v>
      </c>
      <c r="F23" s="87">
        <v>9</v>
      </c>
      <c r="G23" s="18"/>
      <c r="J23" s="2" t="str">
        <f t="shared" si="1"/>
        <v>Kock 10</v>
      </c>
      <c r="K23" s="64">
        <f t="shared" si="0"/>
        <v>6</v>
      </c>
      <c r="L23" s="64">
        <f t="shared" si="0"/>
        <v>6</v>
      </c>
      <c r="M23" s="64">
        <f t="shared" si="0"/>
        <v>7</v>
      </c>
      <c r="N23" s="64">
        <f t="shared" si="0"/>
        <v>6.5</v>
      </c>
      <c r="O23" s="64"/>
    </row>
    <row r="24" spans="2:15" x14ac:dyDescent="0.35">
      <c r="B24" s="14" t="s">
        <v>12</v>
      </c>
      <c r="C24" s="87">
        <v>6</v>
      </c>
      <c r="D24" s="87">
        <v>6</v>
      </c>
      <c r="E24" s="87">
        <v>7</v>
      </c>
      <c r="F24" s="87">
        <v>6.5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7</v>
      </c>
      <c r="M24" s="64">
        <f t="shared" si="0"/>
        <v>8</v>
      </c>
      <c r="N24" s="64">
        <f t="shared" si="0"/>
        <v>7</v>
      </c>
      <c r="O24" s="64"/>
    </row>
    <row r="25" spans="2:15" x14ac:dyDescent="0.35">
      <c r="B25" s="14" t="s">
        <v>13</v>
      </c>
      <c r="C25" s="87">
        <v>6</v>
      </c>
      <c r="D25" s="87">
        <v>7</v>
      </c>
      <c r="E25" s="87">
        <v>8</v>
      </c>
      <c r="F25" s="87">
        <v>7</v>
      </c>
      <c r="G25" s="18"/>
      <c r="J25" s="2" t="s">
        <v>32</v>
      </c>
      <c r="K25" s="64">
        <f t="shared" si="0"/>
        <v>6</v>
      </c>
      <c r="L25" s="64">
        <f t="shared" si="0"/>
        <v>7</v>
      </c>
      <c r="M25" s="64">
        <f t="shared" si="0"/>
        <v>8</v>
      </c>
      <c r="N25" s="64">
        <f t="shared" si="0"/>
        <v>7</v>
      </c>
      <c r="O25" s="64"/>
    </row>
    <row r="26" spans="2:15" x14ac:dyDescent="0.35">
      <c r="B26" s="14" t="s">
        <v>32</v>
      </c>
      <c r="C26" s="87">
        <v>6</v>
      </c>
      <c r="D26" s="87">
        <v>7</v>
      </c>
      <c r="E26" s="87">
        <v>8</v>
      </c>
      <c r="F26" s="87">
        <v>7</v>
      </c>
      <c r="G26" s="18"/>
      <c r="J26" s="2" t="s">
        <v>33</v>
      </c>
      <c r="K26" s="64">
        <f t="shared" si="0"/>
        <v>7</v>
      </c>
      <c r="L26" s="64">
        <f t="shared" si="0"/>
        <v>7</v>
      </c>
      <c r="M26" s="64">
        <f t="shared" si="0"/>
        <v>7</v>
      </c>
      <c r="N26" s="64">
        <f t="shared" si="0"/>
        <v>8</v>
      </c>
      <c r="O26" s="64"/>
    </row>
    <row r="27" spans="2:15" x14ac:dyDescent="0.35">
      <c r="B27" s="14" t="s">
        <v>33</v>
      </c>
      <c r="C27" s="87">
        <v>7</v>
      </c>
      <c r="D27" s="87">
        <v>7</v>
      </c>
      <c r="E27" s="87">
        <v>7</v>
      </c>
      <c r="F27" s="87">
        <v>8</v>
      </c>
      <c r="G27" s="18"/>
      <c r="J27" s="2" t="s">
        <v>34</v>
      </c>
      <c r="K27" s="64">
        <f t="shared" si="0"/>
        <v>8</v>
      </c>
      <c r="L27" s="64">
        <f t="shared" si="0"/>
        <v>9</v>
      </c>
      <c r="M27" s="64">
        <f t="shared" si="0"/>
        <v>9</v>
      </c>
      <c r="N27" s="64">
        <f t="shared" si="0"/>
        <v>9</v>
      </c>
      <c r="O27" s="64"/>
    </row>
    <row r="28" spans="2:15" x14ac:dyDescent="0.35">
      <c r="B28" s="14" t="s">
        <v>34</v>
      </c>
      <c r="C28" s="87">
        <v>8</v>
      </c>
      <c r="D28" s="87">
        <v>9</v>
      </c>
      <c r="E28" s="87">
        <v>9</v>
      </c>
      <c r="F28" s="87">
        <v>9</v>
      </c>
      <c r="G28" s="18"/>
      <c r="J28" s="2" t="s">
        <v>35</v>
      </c>
      <c r="K28" s="64">
        <f t="shared" si="0"/>
        <v>5</v>
      </c>
      <c r="L28" s="64">
        <f t="shared" si="0"/>
        <v>8</v>
      </c>
      <c r="M28" s="64">
        <f t="shared" si="0"/>
        <v>7</v>
      </c>
      <c r="N28" s="64">
        <f t="shared" si="0"/>
        <v>8</v>
      </c>
      <c r="O28" s="64"/>
    </row>
    <row r="29" spans="2:15" x14ac:dyDescent="0.35">
      <c r="B29" s="14" t="s">
        <v>35</v>
      </c>
      <c r="C29" s="87">
        <v>5</v>
      </c>
      <c r="D29" s="87">
        <v>8</v>
      </c>
      <c r="E29" s="87">
        <v>7</v>
      </c>
      <c r="F29" s="87">
        <v>8</v>
      </c>
      <c r="G29" s="18"/>
      <c r="J29" s="2" t="s">
        <v>46</v>
      </c>
      <c r="K29" s="64">
        <f t="shared" ref="K29:K48" si="2">C30</f>
        <v>7.5</v>
      </c>
      <c r="L29" s="64">
        <f t="shared" ref="L29:L48" si="3">D30</f>
        <v>8</v>
      </c>
      <c r="M29" s="64">
        <f t="shared" ref="M29:M48" si="4">E30</f>
        <v>7.5</v>
      </c>
      <c r="N29" s="64">
        <f t="shared" ref="N29:N48" si="5">F30</f>
        <v>8.5</v>
      </c>
      <c r="O29" s="21"/>
    </row>
    <row r="30" spans="2:15" x14ac:dyDescent="0.35">
      <c r="B30" s="21" t="s">
        <v>46</v>
      </c>
      <c r="C30" s="88">
        <v>7.5</v>
      </c>
      <c r="D30" s="88">
        <v>8</v>
      </c>
      <c r="E30" s="88">
        <v>7.5</v>
      </c>
      <c r="F30" s="88">
        <v>8.5</v>
      </c>
      <c r="G30" s="21"/>
      <c r="J30" s="2" t="s">
        <v>47</v>
      </c>
      <c r="K30" s="64">
        <f t="shared" si="2"/>
        <v>7</v>
      </c>
      <c r="L30" s="64">
        <f t="shared" si="3"/>
        <v>7</v>
      </c>
      <c r="M30" s="64">
        <f t="shared" si="4"/>
        <v>8</v>
      </c>
      <c r="N30" s="64">
        <f t="shared" si="5"/>
        <v>8</v>
      </c>
      <c r="O30" s="21"/>
    </row>
    <row r="31" spans="2:15" x14ac:dyDescent="0.35">
      <c r="B31" s="21" t="s">
        <v>47</v>
      </c>
      <c r="C31" s="88">
        <v>7</v>
      </c>
      <c r="D31" s="88">
        <v>7</v>
      </c>
      <c r="E31" s="88">
        <v>8</v>
      </c>
      <c r="F31" s="88">
        <v>8</v>
      </c>
      <c r="G31" s="21"/>
      <c r="J31" s="2" t="s">
        <v>48</v>
      </c>
      <c r="K31" s="64">
        <f t="shared" si="2"/>
        <v>7</v>
      </c>
      <c r="L31" s="64">
        <f t="shared" si="3"/>
        <v>9</v>
      </c>
      <c r="M31" s="64">
        <f t="shared" si="4"/>
        <v>8</v>
      </c>
      <c r="N31" s="64">
        <f t="shared" si="5"/>
        <v>9</v>
      </c>
      <c r="O31" s="21"/>
    </row>
    <row r="32" spans="2:15" x14ac:dyDescent="0.35">
      <c r="B32" s="21" t="s">
        <v>68</v>
      </c>
      <c r="C32" s="87">
        <v>7</v>
      </c>
      <c r="D32" s="87">
        <v>9</v>
      </c>
      <c r="E32" s="87">
        <v>8</v>
      </c>
      <c r="F32" s="87">
        <v>9</v>
      </c>
      <c r="G32" s="21"/>
      <c r="J32" s="2" t="s">
        <v>49</v>
      </c>
      <c r="K32" s="64">
        <f t="shared" si="2"/>
        <v>8</v>
      </c>
      <c r="L32" s="64">
        <f t="shared" si="3"/>
        <v>7.5</v>
      </c>
      <c r="M32" s="64">
        <f t="shared" si="4"/>
        <v>7.5</v>
      </c>
      <c r="N32" s="64">
        <f t="shared" si="5"/>
        <v>8</v>
      </c>
      <c r="O32" s="21"/>
    </row>
    <row r="33" spans="2:15" x14ac:dyDescent="0.35">
      <c r="B33" s="21" t="s">
        <v>69</v>
      </c>
      <c r="C33" s="88">
        <v>8</v>
      </c>
      <c r="D33" s="88">
        <v>7.5</v>
      </c>
      <c r="E33" s="88">
        <v>7.5</v>
      </c>
      <c r="F33" s="88">
        <v>8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3"/>
        <v>7</v>
      </c>
      <c r="M33" s="64">
        <f t="shared" si="4"/>
        <v>7</v>
      </c>
      <c r="N33" s="64">
        <f t="shared" si="5"/>
        <v>6</v>
      </c>
      <c r="O33" s="21"/>
    </row>
    <row r="34" spans="2:15" x14ac:dyDescent="0.35">
      <c r="B34" s="21" t="s">
        <v>50</v>
      </c>
      <c r="C34" s="88">
        <v>5</v>
      </c>
      <c r="D34" s="88">
        <v>7</v>
      </c>
      <c r="E34" s="88">
        <v>7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 x14ac:dyDescent="0.35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 x14ac:dyDescent="0.35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 x14ac:dyDescent="0.35">
      <c r="B37" s="21"/>
      <c r="C37" s="88"/>
      <c r="D37" s="88"/>
      <c r="E37" s="88"/>
      <c r="F37" s="88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 x14ac:dyDescent="0.35">
      <c r="B38" s="21"/>
      <c r="C38" s="88"/>
      <c r="D38" s="88"/>
      <c r="E38" s="88"/>
      <c r="F38" s="88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 x14ac:dyDescent="0.35">
      <c r="B49" s="21"/>
      <c r="C49" s="74"/>
      <c r="D49" s="74"/>
      <c r="E49" s="74"/>
      <c r="F49" s="74"/>
      <c r="G49" s="21"/>
    </row>
    <row r="50" spans="2:7" x14ac:dyDescent="0.35">
      <c r="B50" s="14" t="s">
        <v>18</v>
      </c>
      <c r="C50" s="18">
        <f>SUM(C15:C49)</f>
        <v>139.5</v>
      </c>
      <c r="D50" s="18">
        <f>SUM(D15:D49)</f>
        <v>154</v>
      </c>
      <c r="E50" s="18">
        <f>SUM(E15:E49)</f>
        <v>155.5</v>
      </c>
      <c r="F50" s="18">
        <f>SUM(F15:F49)*2</f>
        <v>317</v>
      </c>
      <c r="G50" s="68">
        <f>SUM(C50:F50)/C8</f>
        <v>38.299999999999997</v>
      </c>
    </row>
    <row r="51" spans="2:7" x14ac:dyDescent="0.35">
      <c r="B51" s="19" t="s">
        <v>17</v>
      </c>
      <c r="C51" s="20">
        <f>C50/C8</f>
        <v>6.9749999999999996</v>
      </c>
      <c r="D51" s="20">
        <f>D50/C8</f>
        <v>7.7</v>
      </c>
      <c r="E51" s="20">
        <f>E50/C8</f>
        <v>7.7750000000000004</v>
      </c>
      <c r="F51" s="20">
        <f>F50/C8</f>
        <v>15.85</v>
      </c>
      <c r="G51" s="69">
        <f>SUM(C51:F51)</f>
        <v>38.300000000000004</v>
      </c>
    </row>
    <row r="54" spans="2:7" x14ac:dyDescent="0.35">
      <c r="B54" s="22"/>
      <c r="C54" s="11"/>
      <c r="D54" s="11"/>
      <c r="E54" s="11"/>
      <c r="F54" s="11"/>
      <c r="G54" s="11"/>
    </row>
    <row r="55" spans="2:7" x14ac:dyDescent="0.35">
      <c r="B55" s="11"/>
      <c r="C55" s="11"/>
      <c r="D55" s="11"/>
      <c r="E55" s="11"/>
      <c r="F55" s="11"/>
      <c r="G55" s="11"/>
    </row>
    <row r="56" spans="2:7" x14ac:dyDescent="0.35">
      <c r="B56" s="23"/>
      <c r="C56" s="24"/>
      <c r="D56" s="24"/>
      <c r="E56" s="24"/>
      <c r="F56" s="24"/>
      <c r="G56" s="23"/>
    </row>
    <row r="57" spans="2:7" x14ac:dyDescent="0.35">
      <c r="B57" s="9"/>
      <c r="C57" s="11"/>
      <c r="D57" s="11"/>
      <c r="E57" s="11"/>
      <c r="F57" s="11"/>
      <c r="G57" s="11"/>
    </row>
    <row r="58" spans="2:7" x14ac:dyDescent="0.35">
      <c r="B58" s="11"/>
      <c r="C58" s="11"/>
    </row>
    <row r="59" spans="2:7" x14ac:dyDescent="0.35">
      <c r="B59" s="25"/>
      <c r="C59" s="11"/>
    </row>
    <row r="60" spans="2:7" x14ac:dyDescent="0.35">
      <c r="B60" s="24"/>
      <c r="C60" s="11"/>
    </row>
    <row r="61" spans="2:7" x14ac:dyDescent="0.35">
      <c r="B61" s="11"/>
      <c r="C61" s="11"/>
    </row>
    <row r="62" spans="2:7" x14ac:dyDescent="0.35">
      <c r="B62" s="11"/>
      <c r="C62" s="11"/>
    </row>
    <row r="63" spans="2:7" ht="18.649999999999999" customHeight="1" x14ac:dyDescent="0.35">
      <c r="B63" s="11"/>
      <c r="C63" s="11"/>
    </row>
    <row r="64" spans="2:7" ht="18.649999999999999" customHeight="1" x14ac:dyDescent="0.35">
      <c r="B64" s="11"/>
      <c r="C64" s="11"/>
    </row>
    <row r="65" spans="2:9" x14ac:dyDescent="0.35">
      <c r="B65" s="11"/>
      <c r="C65" s="11"/>
    </row>
    <row r="66" spans="2:9" x14ac:dyDescent="0.35">
      <c r="B66" s="11"/>
      <c r="C66" s="11"/>
    </row>
    <row r="67" spans="2:9" x14ac:dyDescent="0.35">
      <c r="B67" s="11"/>
      <c r="C67" s="11"/>
    </row>
    <row r="68" spans="2:9" x14ac:dyDescent="0.35">
      <c r="B68" s="11"/>
      <c r="C68" s="11"/>
    </row>
    <row r="69" spans="2:9" x14ac:dyDescent="0.35">
      <c r="B69" s="11"/>
      <c r="C69" s="11"/>
    </row>
    <row r="70" spans="2:9" x14ac:dyDescent="0.35">
      <c r="B70" s="11"/>
      <c r="C70" s="11"/>
    </row>
    <row r="71" spans="2:9" x14ac:dyDescent="0.35">
      <c r="B71" s="11"/>
      <c r="C71" s="11"/>
    </row>
    <row r="72" spans="2:9" x14ac:dyDescent="0.35">
      <c r="B72" s="11"/>
      <c r="C72" s="11"/>
    </row>
    <row r="73" spans="2:9" x14ac:dyDescent="0.35">
      <c r="B73" s="11"/>
      <c r="C73" s="11"/>
    </row>
    <row r="74" spans="2:9" x14ac:dyDescent="0.35">
      <c r="B74" s="7"/>
      <c r="C74" s="29"/>
      <c r="D74" s="29"/>
      <c r="E74" s="29"/>
      <c r="F74" s="29"/>
      <c r="G74" s="7"/>
      <c r="H74" s="11"/>
      <c r="I74" s="11"/>
    </row>
    <row r="75" spans="2:9" x14ac:dyDescent="0.35">
      <c r="B75" s="7"/>
      <c r="C75" s="29"/>
      <c r="D75" s="29"/>
      <c r="E75" s="29"/>
      <c r="F75" s="29"/>
      <c r="G75" s="7"/>
      <c r="H75" s="11"/>
      <c r="I75" s="11"/>
    </row>
    <row r="76" spans="2:9" x14ac:dyDescent="0.35">
      <c r="B76" s="7"/>
      <c r="C76" s="7"/>
      <c r="D76" s="7"/>
      <c r="E76" s="7"/>
      <c r="F76" s="7"/>
      <c r="G76" s="7"/>
      <c r="H76" s="11"/>
      <c r="I76" s="11"/>
    </row>
    <row r="77" spans="2:9" x14ac:dyDescent="0.35">
      <c r="B77" s="7"/>
      <c r="C77" s="7"/>
      <c r="D77" s="7"/>
      <c r="E77" s="7"/>
      <c r="F77" s="7"/>
      <c r="G77" s="7"/>
      <c r="H77" s="11"/>
      <c r="I77" s="11"/>
    </row>
    <row r="78" spans="2:9" x14ac:dyDescent="0.35">
      <c r="B78" s="7"/>
      <c r="C78" s="27"/>
      <c r="D78" s="27"/>
      <c r="E78" s="27"/>
      <c r="F78" s="27"/>
      <c r="G78" s="27"/>
      <c r="H78" s="11"/>
      <c r="I78" s="11"/>
    </row>
    <row r="79" spans="2:9" x14ac:dyDescent="0.35">
      <c r="B79" s="7"/>
      <c r="C79" s="7"/>
      <c r="D79" s="7"/>
      <c r="E79" s="7"/>
      <c r="F79" s="7"/>
      <c r="G79" s="7"/>
      <c r="H79" s="11"/>
      <c r="I79" s="11"/>
    </row>
    <row r="80" spans="2:9" ht="23.4" customHeight="1" x14ac:dyDescent="0.35">
      <c r="B80" s="22"/>
      <c r="C80" s="22"/>
      <c r="D80" s="22"/>
      <c r="E80" s="22"/>
      <c r="F80" s="22"/>
      <c r="G80" s="22"/>
      <c r="H80" s="11"/>
      <c r="I80" s="11"/>
    </row>
    <row r="81" spans="2:9" ht="23.4" customHeight="1" x14ac:dyDescent="0.35">
      <c r="B81" s="22"/>
      <c r="C81" s="22"/>
      <c r="D81" s="22"/>
      <c r="E81" s="22"/>
      <c r="F81" s="22"/>
      <c r="G81" s="22"/>
      <c r="H81" s="11"/>
      <c r="I81" s="11"/>
    </row>
    <row r="82" spans="2:9" ht="33.65" customHeight="1" x14ac:dyDescent="0.35">
      <c r="B82" s="22"/>
      <c r="C82" s="22"/>
      <c r="D82" s="22"/>
      <c r="E82" s="22"/>
      <c r="F82" s="22"/>
      <c r="G82" s="22"/>
      <c r="H82" s="11"/>
      <c r="I82" s="11"/>
    </row>
    <row r="83" spans="2:9" x14ac:dyDescent="0.35">
      <c r="B83" s="9"/>
      <c r="C83" s="7"/>
      <c r="D83" s="7"/>
      <c r="E83" s="7"/>
      <c r="F83" s="7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30"/>
      <c r="D86" s="30"/>
      <c r="E86" s="30"/>
      <c r="F86" s="30"/>
      <c r="G86" s="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x14ac:dyDescent="0.35">
      <c r="B88" s="7"/>
      <c r="C88" s="7"/>
      <c r="D88" s="7"/>
      <c r="E88" s="7"/>
      <c r="F88" s="7"/>
      <c r="G88" s="7"/>
      <c r="H88" s="11"/>
      <c r="I88" s="11"/>
    </row>
    <row r="89" spans="2:9" x14ac:dyDescent="0.35">
      <c r="B89" s="7"/>
      <c r="C89" s="7"/>
      <c r="D89" s="7"/>
      <c r="E89" s="7"/>
      <c r="F89" s="7"/>
      <c r="G89" s="7"/>
      <c r="H89" s="11"/>
      <c r="I89" s="11"/>
    </row>
    <row r="90" spans="2:9" x14ac:dyDescent="0.35">
      <c r="B90" s="7"/>
      <c r="C90" s="30"/>
      <c r="D90" s="30"/>
      <c r="E90" s="30"/>
      <c r="F90" s="30"/>
      <c r="G90" s="7"/>
      <c r="H90" s="11"/>
      <c r="I90" s="11"/>
    </row>
    <row r="91" spans="2:9" x14ac:dyDescent="0.35">
      <c r="B91" s="7"/>
      <c r="C91" s="30"/>
      <c r="D91" s="30"/>
      <c r="E91" s="30"/>
      <c r="F91" s="30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7"/>
      <c r="D94" s="7"/>
      <c r="E94" s="7"/>
      <c r="F94" s="7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27"/>
      <c r="D96" s="27"/>
      <c r="E96" s="27"/>
      <c r="F96" s="27"/>
      <c r="G96" s="2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7"/>
      <c r="D98" s="7"/>
      <c r="E98" s="7"/>
      <c r="F98" s="7"/>
      <c r="G98" s="7"/>
      <c r="H98" s="11"/>
      <c r="I98" s="11"/>
    </row>
    <row r="99" spans="2:9" x14ac:dyDescent="0.35">
      <c r="B99" s="7"/>
      <c r="C99" s="7"/>
      <c r="D99" s="7"/>
      <c r="E99" s="7"/>
      <c r="F99" s="7"/>
      <c r="G99" s="7"/>
      <c r="H99" s="11"/>
      <c r="I99" s="11"/>
    </row>
    <row r="100" spans="2:9" x14ac:dyDescent="0.35">
      <c r="B100" s="9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7"/>
      <c r="D104" s="7"/>
      <c r="E104" s="7"/>
      <c r="F104" s="7"/>
      <c r="G104" s="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30"/>
      <c r="D107" s="30"/>
      <c r="E107" s="30"/>
      <c r="F107" s="30"/>
      <c r="G107" s="7"/>
      <c r="H107" s="11"/>
      <c r="I107" s="11"/>
    </row>
    <row r="108" spans="2:9" x14ac:dyDescent="0.35">
      <c r="B108" s="7"/>
      <c r="C108" s="30"/>
      <c r="D108" s="30"/>
      <c r="E108" s="30"/>
      <c r="F108" s="30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27"/>
      <c r="D113" s="7"/>
      <c r="E113" s="27"/>
      <c r="F113" s="2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7"/>
      <c r="D115" s="7"/>
      <c r="E115" s="7"/>
      <c r="F115" s="7"/>
      <c r="G115" s="7"/>
      <c r="H115" s="11"/>
      <c r="I115" s="11"/>
    </row>
    <row r="116" spans="2:9" x14ac:dyDescent="0.35">
      <c r="B116" s="10"/>
      <c r="C116" s="10"/>
      <c r="D116" s="10"/>
      <c r="E116" s="10"/>
      <c r="F116" s="10"/>
      <c r="G116" s="10"/>
    </row>
    <row r="117" spans="2:9" x14ac:dyDescent="0.35">
      <c r="B117" s="10"/>
      <c r="C117" s="10"/>
      <c r="D117" s="10"/>
      <c r="E117" s="10"/>
      <c r="F117" s="10"/>
      <c r="G117" s="10"/>
    </row>
  </sheetData>
  <conditionalFormatting sqref="C15">
    <cfRule type="cellIs" dxfId="25" priority="13" operator="greaterThan">
      <formula>10</formula>
    </cfRule>
  </conditionalFormatting>
  <conditionalFormatting sqref="C15:F29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8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11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12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13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O125"/>
  <sheetViews>
    <sheetView tabSelected="1" topLeftCell="A36" zoomScale="60" zoomScaleNormal="60" workbookViewId="0">
      <selection activeCell="G51" sqref="G51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106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87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10</v>
      </c>
      <c r="L14" s="64">
        <f t="shared" si="0"/>
        <v>9</v>
      </c>
      <c r="M14" s="64">
        <f t="shared" si="0"/>
        <v>9</v>
      </c>
      <c r="N14" s="64">
        <f t="shared" si="0"/>
        <v>10</v>
      </c>
      <c r="O14" s="64"/>
    </row>
    <row r="15" spans="2:15" x14ac:dyDescent="0.35">
      <c r="B15" s="16" t="s">
        <v>3</v>
      </c>
      <c r="C15" s="72">
        <v>10</v>
      </c>
      <c r="D15" s="72">
        <v>9</v>
      </c>
      <c r="E15" s="72">
        <v>9</v>
      </c>
      <c r="F15" s="72">
        <v>10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8</v>
      </c>
      <c r="N15" s="64">
        <f t="shared" si="0"/>
        <v>9</v>
      </c>
      <c r="O15" s="64"/>
    </row>
    <row r="16" spans="2:15" x14ac:dyDescent="0.35">
      <c r="B16" s="14" t="s">
        <v>4</v>
      </c>
      <c r="C16" s="73">
        <v>8</v>
      </c>
      <c r="D16" s="73">
        <v>8</v>
      </c>
      <c r="E16" s="73">
        <v>8</v>
      </c>
      <c r="F16" s="73">
        <v>9</v>
      </c>
      <c r="G16" s="18"/>
      <c r="J16" s="2" t="str">
        <f t="shared" si="1"/>
        <v>Kock 3</v>
      </c>
      <c r="K16" s="64">
        <f t="shared" si="0"/>
        <v>9</v>
      </c>
      <c r="L16" s="64">
        <f t="shared" si="0"/>
        <v>8</v>
      </c>
      <c r="M16" s="64">
        <f t="shared" si="0"/>
        <v>9</v>
      </c>
      <c r="N16" s="64">
        <f t="shared" si="0"/>
        <v>8</v>
      </c>
      <c r="O16" s="64"/>
    </row>
    <row r="17" spans="2:15" x14ac:dyDescent="0.35">
      <c r="B17" s="14" t="s">
        <v>5</v>
      </c>
      <c r="C17" s="73">
        <v>9</v>
      </c>
      <c r="D17" s="73">
        <v>8</v>
      </c>
      <c r="E17" s="73">
        <v>9</v>
      </c>
      <c r="F17" s="73">
        <v>8</v>
      </c>
      <c r="G17" s="18"/>
      <c r="J17" s="2" t="str">
        <f t="shared" si="1"/>
        <v>Kock 4</v>
      </c>
      <c r="K17" s="64">
        <f t="shared" si="0"/>
        <v>10</v>
      </c>
      <c r="L17" s="64">
        <f t="shared" si="0"/>
        <v>9</v>
      </c>
      <c r="M17" s="64">
        <f t="shared" si="0"/>
        <v>9</v>
      </c>
      <c r="N17" s="64">
        <f t="shared" si="0"/>
        <v>10</v>
      </c>
      <c r="O17" s="64"/>
    </row>
    <row r="18" spans="2:15" x14ac:dyDescent="0.35">
      <c r="B18" s="14" t="s">
        <v>6</v>
      </c>
      <c r="C18" s="73">
        <v>10</v>
      </c>
      <c r="D18" s="73">
        <v>9</v>
      </c>
      <c r="E18" s="73">
        <v>9</v>
      </c>
      <c r="F18" s="73">
        <v>10</v>
      </c>
      <c r="G18" s="18"/>
      <c r="J18" s="2" t="str">
        <f t="shared" si="1"/>
        <v>Kock 5</v>
      </c>
      <c r="K18" s="64">
        <f t="shared" si="0"/>
        <v>10</v>
      </c>
      <c r="L18" s="64">
        <f t="shared" si="0"/>
        <v>9</v>
      </c>
      <c r="M18" s="64">
        <f t="shared" si="0"/>
        <v>9</v>
      </c>
      <c r="N18" s="64">
        <f t="shared" si="0"/>
        <v>10</v>
      </c>
      <c r="O18" s="64"/>
    </row>
    <row r="19" spans="2:15" x14ac:dyDescent="0.35">
      <c r="B19" s="14" t="s">
        <v>7</v>
      </c>
      <c r="C19" s="73">
        <v>10</v>
      </c>
      <c r="D19" s="73">
        <v>9</v>
      </c>
      <c r="E19" s="73">
        <v>9</v>
      </c>
      <c r="F19" s="73">
        <v>10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8</v>
      </c>
      <c r="M19" s="64">
        <f t="shared" si="0"/>
        <v>8</v>
      </c>
      <c r="N19" s="64">
        <f t="shared" si="0"/>
        <v>9</v>
      </c>
      <c r="O19" s="64"/>
    </row>
    <row r="20" spans="2:15" x14ac:dyDescent="0.35">
      <c r="B20" s="14" t="s">
        <v>8</v>
      </c>
      <c r="C20" s="73">
        <v>7.5</v>
      </c>
      <c r="D20" s="73">
        <v>8</v>
      </c>
      <c r="E20" s="73">
        <v>8</v>
      </c>
      <c r="F20" s="73">
        <v>9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8</v>
      </c>
      <c r="M20" s="64">
        <f t="shared" si="0"/>
        <v>9</v>
      </c>
      <c r="N20" s="64">
        <f t="shared" si="0"/>
        <v>9</v>
      </c>
      <c r="O20" s="64"/>
    </row>
    <row r="21" spans="2:15" x14ac:dyDescent="0.35">
      <c r="B21" s="14" t="s">
        <v>9</v>
      </c>
      <c r="C21" s="73">
        <v>8</v>
      </c>
      <c r="D21" s="73">
        <v>8</v>
      </c>
      <c r="E21" s="73">
        <v>9</v>
      </c>
      <c r="F21" s="73">
        <v>9</v>
      </c>
      <c r="G21" s="18"/>
      <c r="J21" s="2" t="str">
        <f t="shared" si="1"/>
        <v>Kock 8</v>
      </c>
      <c r="K21" s="64">
        <f t="shared" si="0"/>
        <v>8</v>
      </c>
      <c r="L21" s="64">
        <f t="shared" si="0"/>
        <v>6</v>
      </c>
      <c r="M21" s="64">
        <f t="shared" si="0"/>
        <v>7</v>
      </c>
      <c r="N21" s="64">
        <f t="shared" si="0"/>
        <v>10</v>
      </c>
      <c r="O21" s="64"/>
    </row>
    <row r="22" spans="2:15" x14ac:dyDescent="0.35">
      <c r="B22" s="14" t="s">
        <v>10</v>
      </c>
      <c r="C22" s="73">
        <v>8</v>
      </c>
      <c r="D22" s="73">
        <v>6</v>
      </c>
      <c r="E22" s="73">
        <v>7</v>
      </c>
      <c r="F22" s="73">
        <v>10</v>
      </c>
      <c r="G22" s="18"/>
      <c r="J22" s="2" t="str">
        <f t="shared" si="1"/>
        <v>Kock 9</v>
      </c>
      <c r="K22" s="64">
        <f t="shared" si="0"/>
        <v>9</v>
      </c>
      <c r="L22" s="64">
        <f t="shared" si="0"/>
        <v>8</v>
      </c>
      <c r="M22" s="64">
        <f t="shared" si="0"/>
        <v>8</v>
      </c>
      <c r="N22" s="64">
        <f t="shared" si="0"/>
        <v>8</v>
      </c>
      <c r="O22" s="64"/>
    </row>
    <row r="23" spans="2:15" x14ac:dyDescent="0.35">
      <c r="B23" s="14" t="s">
        <v>11</v>
      </c>
      <c r="C23" s="73">
        <v>9</v>
      </c>
      <c r="D23" s="73">
        <v>8</v>
      </c>
      <c r="E23" s="73">
        <v>8</v>
      </c>
      <c r="F23" s="73">
        <v>8</v>
      </c>
      <c r="G23" s="18"/>
      <c r="J23" s="2" t="str">
        <f t="shared" si="1"/>
        <v>Kock 10</v>
      </c>
      <c r="K23" s="64">
        <f t="shared" si="0"/>
        <v>8</v>
      </c>
      <c r="L23" s="64">
        <f t="shared" si="0"/>
        <v>6.5</v>
      </c>
      <c r="M23" s="64">
        <f t="shared" si="0"/>
        <v>7</v>
      </c>
      <c r="N23" s="64">
        <f t="shared" si="0"/>
        <v>8</v>
      </c>
      <c r="O23" s="64"/>
    </row>
    <row r="24" spans="2:15" x14ac:dyDescent="0.35">
      <c r="B24" s="14" t="s">
        <v>12</v>
      </c>
      <c r="C24" s="73">
        <v>8</v>
      </c>
      <c r="D24" s="73">
        <v>6.5</v>
      </c>
      <c r="E24" s="73">
        <v>7</v>
      </c>
      <c r="F24" s="73">
        <v>8</v>
      </c>
      <c r="G24" s="18"/>
      <c r="J24" s="2" t="str">
        <f t="shared" si="1"/>
        <v>Kock 11</v>
      </c>
      <c r="K24" s="64">
        <f t="shared" si="0"/>
        <v>8</v>
      </c>
      <c r="L24" s="64">
        <f t="shared" si="0"/>
        <v>9</v>
      </c>
      <c r="M24" s="64">
        <f t="shared" si="0"/>
        <v>8</v>
      </c>
      <c r="N24" s="64">
        <f t="shared" si="0"/>
        <v>8</v>
      </c>
      <c r="O24" s="64"/>
    </row>
    <row r="25" spans="2:15" x14ac:dyDescent="0.35">
      <c r="B25" s="14" t="s">
        <v>13</v>
      </c>
      <c r="C25" s="73">
        <v>8</v>
      </c>
      <c r="D25" s="73">
        <v>9</v>
      </c>
      <c r="E25" s="73">
        <v>8</v>
      </c>
      <c r="F25" s="73">
        <v>8</v>
      </c>
      <c r="G25" s="18"/>
      <c r="J25" s="2" t="s">
        <v>32</v>
      </c>
      <c r="K25" s="64">
        <f t="shared" si="0"/>
        <v>8</v>
      </c>
      <c r="L25" s="64">
        <f t="shared" si="0"/>
        <v>6</v>
      </c>
      <c r="M25" s="64">
        <f t="shared" si="0"/>
        <v>8</v>
      </c>
      <c r="N25" s="64">
        <f t="shared" si="0"/>
        <v>8</v>
      </c>
      <c r="O25" s="64"/>
    </row>
    <row r="26" spans="2:15" x14ac:dyDescent="0.35">
      <c r="B26" s="14" t="s">
        <v>32</v>
      </c>
      <c r="C26" s="73">
        <v>8</v>
      </c>
      <c r="D26" s="73">
        <v>6</v>
      </c>
      <c r="E26" s="73">
        <v>8</v>
      </c>
      <c r="F26" s="73">
        <v>8</v>
      </c>
      <c r="G26" s="18"/>
      <c r="J26" s="2" t="s">
        <v>33</v>
      </c>
      <c r="K26" s="64">
        <f t="shared" si="0"/>
        <v>10</v>
      </c>
      <c r="L26" s="64">
        <f t="shared" si="0"/>
        <v>7</v>
      </c>
      <c r="M26" s="64">
        <f t="shared" si="0"/>
        <v>7</v>
      </c>
      <c r="N26" s="64">
        <f t="shared" si="0"/>
        <v>9</v>
      </c>
      <c r="O26" s="64"/>
    </row>
    <row r="27" spans="2:15" x14ac:dyDescent="0.35">
      <c r="B27" s="14" t="s">
        <v>33</v>
      </c>
      <c r="C27" s="73">
        <v>10</v>
      </c>
      <c r="D27" s="73">
        <v>7</v>
      </c>
      <c r="E27" s="73">
        <v>7</v>
      </c>
      <c r="F27" s="73">
        <v>9</v>
      </c>
      <c r="G27" s="18"/>
      <c r="J27" s="2" t="s">
        <v>34</v>
      </c>
      <c r="K27" s="64">
        <f t="shared" si="0"/>
        <v>8</v>
      </c>
      <c r="L27" s="64">
        <f t="shared" si="0"/>
        <v>8</v>
      </c>
      <c r="M27" s="64">
        <f t="shared" si="0"/>
        <v>9</v>
      </c>
      <c r="N27" s="64">
        <f t="shared" si="0"/>
        <v>9</v>
      </c>
      <c r="O27" s="64"/>
    </row>
    <row r="28" spans="2:15" x14ac:dyDescent="0.35">
      <c r="B28" s="14" t="s">
        <v>34</v>
      </c>
      <c r="C28" s="73">
        <v>8</v>
      </c>
      <c r="D28" s="73">
        <v>8</v>
      </c>
      <c r="E28" s="73">
        <v>9</v>
      </c>
      <c r="F28" s="73">
        <v>9</v>
      </c>
      <c r="G28" s="18"/>
      <c r="J28" s="2" t="s">
        <v>35</v>
      </c>
      <c r="K28" s="64">
        <f t="shared" si="0"/>
        <v>5</v>
      </c>
      <c r="L28" s="64">
        <f t="shared" si="0"/>
        <v>8</v>
      </c>
      <c r="M28" s="64">
        <f t="shared" si="0"/>
        <v>7</v>
      </c>
      <c r="N28" s="64">
        <f t="shared" si="0"/>
        <v>8</v>
      </c>
      <c r="O28" s="64"/>
    </row>
    <row r="29" spans="2:15" x14ac:dyDescent="0.35">
      <c r="B29" s="14" t="s">
        <v>35</v>
      </c>
      <c r="C29" s="73">
        <v>5</v>
      </c>
      <c r="D29" s="73">
        <v>8</v>
      </c>
      <c r="E29" s="73">
        <v>7</v>
      </c>
      <c r="F29" s="73">
        <v>8</v>
      </c>
      <c r="G29" s="18"/>
      <c r="J29" s="2" t="s">
        <v>46</v>
      </c>
      <c r="K29" s="64">
        <f t="shared" ref="K29:K48" si="2">C30</f>
        <v>9</v>
      </c>
      <c r="L29" s="64">
        <f t="shared" ref="L29:L48" si="3">D30</f>
        <v>9</v>
      </c>
      <c r="M29" s="64">
        <f t="shared" ref="M29:M48" si="4">E30</f>
        <v>9</v>
      </c>
      <c r="N29" s="64">
        <f t="shared" ref="N29:N48" si="5">F30</f>
        <v>9</v>
      </c>
      <c r="O29" s="21"/>
    </row>
    <row r="30" spans="2:15" x14ac:dyDescent="0.35">
      <c r="B30" s="21" t="s">
        <v>46</v>
      </c>
      <c r="C30" s="84">
        <v>9</v>
      </c>
      <c r="D30" s="84">
        <v>9</v>
      </c>
      <c r="E30" s="84">
        <v>9</v>
      </c>
      <c r="F30" s="84">
        <v>9</v>
      </c>
      <c r="G30" s="21"/>
      <c r="J30" s="2" t="s">
        <v>47</v>
      </c>
      <c r="K30" s="64">
        <f t="shared" si="2"/>
        <v>8</v>
      </c>
      <c r="L30" s="64">
        <f t="shared" si="3"/>
        <v>8</v>
      </c>
      <c r="M30" s="64">
        <f t="shared" si="4"/>
        <v>9</v>
      </c>
      <c r="N30" s="64">
        <f t="shared" si="5"/>
        <v>8</v>
      </c>
      <c r="O30" s="21"/>
    </row>
    <row r="31" spans="2:15" x14ac:dyDescent="0.35">
      <c r="B31" s="21" t="s">
        <v>47</v>
      </c>
      <c r="C31" s="84">
        <v>8</v>
      </c>
      <c r="D31" s="84">
        <v>8</v>
      </c>
      <c r="E31" s="84">
        <v>9</v>
      </c>
      <c r="F31" s="84">
        <v>8</v>
      </c>
      <c r="G31" s="21"/>
      <c r="J31" s="2" t="s">
        <v>48</v>
      </c>
      <c r="K31" s="64">
        <f t="shared" si="2"/>
        <v>9</v>
      </c>
      <c r="L31" s="64">
        <f t="shared" si="3"/>
        <v>8</v>
      </c>
      <c r="M31" s="64">
        <f t="shared" si="4"/>
        <v>9</v>
      </c>
      <c r="N31" s="64">
        <f t="shared" si="5"/>
        <v>9</v>
      </c>
      <c r="O31" s="21"/>
    </row>
    <row r="32" spans="2:15" x14ac:dyDescent="0.35">
      <c r="B32" s="21" t="s">
        <v>68</v>
      </c>
      <c r="C32" s="73">
        <v>9</v>
      </c>
      <c r="D32" s="73">
        <v>8</v>
      </c>
      <c r="E32" s="73">
        <v>9</v>
      </c>
      <c r="F32" s="73">
        <v>9</v>
      </c>
      <c r="G32" s="21"/>
      <c r="J32" s="2" t="s">
        <v>49</v>
      </c>
      <c r="K32" s="64">
        <f t="shared" si="2"/>
        <v>9</v>
      </c>
      <c r="L32" s="64">
        <f t="shared" si="3"/>
        <v>8</v>
      </c>
      <c r="M32" s="64">
        <f t="shared" si="4"/>
        <v>7.5</v>
      </c>
      <c r="N32" s="64">
        <f t="shared" si="5"/>
        <v>8.5</v>
      </c>
      <c r="O32" s="21"/>
    </row>
    <row r="33" spans="2:15" x14ac:dyDescent="0.35">
      <c r="B33" s="21" t="s">
        <v>69</v>
      </c>
      <c r="C33" s="84">
        <v>9</v>
      </c>
      <c r="D33" s="84">
        <v>8</v>
      </c>
      <c r="E33" s="84">
        <v>7.5</v>
      </c>
      <c r="F33" s="84">
        <v>8.5</v>
      </c>
      <c r="G33" s="21"/>
      <c r="H33" s="11"/>
      <c r="I33" s="22"/>
      <c r="J33" s="2" t="s">
        <v>50</v>
      </c>
      <c r="K33" s="64">
        <f t="shared" si="2"/>
        <v>8</v>
      </c>
      <c r="L33" s="64">
        <f t="shared" si="3"/>
        <v>7</v>
      </c>
      <c r="M33" s="64">
        <f t="shared" si="4"/>
        <v>7</v>
      </c>
      <c r="N33" s="64">
        <f t="shared" si="5"/>
        <v>7</v>
      </c>
      <c r="O33" s="21"/>
    </row>
    <row r="34" spans="2:15" x14ac:dyDescent="0.35">
      <c r="B34" s="21" t="s">
        <v>50</v>
      </c>
      <c r="C34" s="84">
        <v>8</v>
      </c>
      <c r="D34" s="84">
        <v>7</v>
      </c>
      <c r="E34" s="84">
        <v>7</v>
      </c>
      <c r="F34" s="84">
        <v>7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 x14ac:dyDescent="0.35">
      <c r="B35" s="21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 x14ac:dyDescent="0.35">
      <c r="B36" s="21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 x14ac:dyDescent="0.35">
      <c r="B37" s="21"/>
      <c r="C37" s="84"/>
      <c r="D37" s="84"/>
      <c r="E37" s="84"/>
      <c r="F37" s="8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 x14ac:dyDescent="0.35">
      <c r="B38" s="21"/>
      <c r="C38" s="84"/>
      <c r="D38" s="84"/>
      <c r="E38" s="84"/>
      <c r="F38" s="8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 x14ac:dyDescent="0.35">
      <c r="B39" s="70"/>
      <c r="C39" s="84"/>
      <c r="D39" s="84"/>
      <c r="E39" s="84"/>
      <c r="F39" s="8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 x14ac:dyDescent="0.35">
      <c r="B40" s="21"/>
      <c r="C40" s="84"/>
      <c r="D40" s="84"/>
      <c r="E40" s="84"/>
      <c r="F40" s="8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 x14ac:dyDescent="0.35">
      <c r="B41" s="21"/>
      <c r="C41" s="84"/>
      <c r="D41" s="84"/>
      <c r="E41" s="84"/>
      <c r="F41" s="8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 x14ac:dyDescent="0.35">
      <c r="B42" s="21"/>
      <c r="C42" s="84"/>
      <c r="D42" s="84"/>
      <c r="E42" s="84"/>
      <c r="F42" s="8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 x14ac:dyDescent="0.35">
      <c r="B49" s="21" t="s">
        <v>67</v>
      </c>
      <c r="C49" s="74"/>
      <c r="D49" s="74"/>
      <c r="E49" s="74"/>
      <c r="F49" s="74"/>
      <c r="G49" s="21"/>
    </row>
    <row r="50" spans="2:7" x14ac:dyDescent="0.35">
      <c r="B50" s="14" t="s">
        <v>18</v>
      </c>
      <c r="C50" s="18">
        <f>SUM(C15:C49)</f>
        <v>169.5</v>
      </c>
      <c r="D50" s="18">
        <f>SUM(D15:D49)</f>
        <v>157.5</v>
      </c>
      <c r="E50" s="18">
        <f>SUM(E15:E49)</f>
        <v>163.5</v>
      </c>
      <c r="F50" s="18">
        <f>SUM(F15:F49)*2</f>
        <v>349</v>
      </c>
      <c r="G50" s="68">
        <f>SUM(C50:F50)/C8</f>
        <v>41.975000000000001</v>
      </c>
    </row>
    <row r="51" spans="2:7" x14ac:dyDescent="0.35">
      <c r="B51" s="19" t="s">
        <v>17</v>
      </c>
      <c r="C51" s="20">
        <f>C50/C8</f>
        <v>8.4749999999999996</v>
      </c>
      <c r="D51" s="20">
        <f>D50/C8</f>
        <v>7.875</v>
      </c>
      <c r="E51" s="20">
        <f>E50/C8</f>
        <v>8.1750000000000007</v>
      </c>
      <c r="F51" s="20">
        <f>F50/C8</f>
        <v>17.45</v>
      </c>
      <c r="G51" s="93">
        <f>SUM(C51:F51)</f>
        <v>41.975000000000001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12" priority="13" operator="greaterThan">
      <formula>10</formula>
    </cfRule>
  </conditionalFormatting>
  <conditionalFormatting sqref="C15:F29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8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11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12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13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A4"/>
  <sheetViews>
    <sheetView workbookViewId="0">
      <selection activeCell="A4" sqref="A4"/>
    </sheetView>
  </sheetViews>
  <sheetFormatPr defaultRowHeight="14.5" x14ac:dyDescent="0.35"/>
  <sheetData>
    <row r="3" spans="1:1" ht="20" x14ac:dyDescent="0.4">
      <c r="A3" s="1"/>
    </row>
    <row r="4" spans="1:1" ht="20" x14ac:dyDescent="0.4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125"/>
  <sheetViews>
    <sheetView zoomScale="60" zoomScaleNormal="60" workbookViewId="0">
      <selection activeCell="D43" sqref="D43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81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82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3</v>
      </c>
      <c r="L14" s="64">
        <f t="shared" si="0"/>
        <v>3</v>
      </c>
      <c r="M14" s="64">
        <f t="shared" si="0"/>
        <v>4</v>
      </c>
      <c r="N14" s="64">
        <f t="shared" si="0"/>
        <v>4</v>
      </c>
      <c r="O14" s="64"/>
    </row>
    <row r="15" spans="2:15" x14ac:dyDescent="0.35">
      <c r="B15" s="16" t="s">
        <v>3</v>
      </c>
      <c r="C15" s="86">
        <v>3</v>
      </c>
      <c r="D15" s="86">
        <v>3</v>
      </c>
      <c r="E15" s="86">
        <v>4</v>
      </c>
      <c r="F15" s="86">
        <v>4</v>
      </c>
      <c r="G15" s="67"/>
      <c r="J15" s="2" t="str">
        <f t="shared" ref="J15:J24" si="1">B16</f>
        <v>Kock2</v>
      </c>
      <c r="K15" s="64">
        <f t="shared" si="0"/>
        <v>2</v>
      </c>
      <c r="L15" s="64">
        <f t="shared" si="0"/>
        <v>3</v>
      </c>
      <c r="M15" s="64">
        <f t="shared" si="0"/>
        <v>3</v>
      </c>
      <c r="N15" s="64">
        <f t="shared" si="0"/>
        <v>2</v>
      </c>
      <c r="O15" s="64"/>
    </row>
    <row r="16" spans="2:15" x14ac:dyDescent="0.35">
      <c r="B16" s="14" t="s">
        <v>4</v>
      </c>
      <c r="C16" s="87">
        <v>2</v>
      </c>
      <c r="D16" s="87">
        <v>3</v>
      </c>
      <c r="E16" s="87">
        <v>3</v>
      </c>
      <c r="F16" s="87">
        <v>2</v>
      </c>
      <c r="G16" s="18"/>
      <c r="J16" s="2" t="str">
        <f t="shared" si="1"/>
        <v>Kock 3</v>
      </c>
      <c r="K16" s="64">
        <f t="shared" si="0"/>
        <v>3</v>
      </c>
      <c r="L16" s="64">
        <f t="shared" si="0"/>
        <v>5</v>
      </c>
      <c r="M16" s="64">
        <f t="shared" si="0"/>
        <v>4</v>
      </c>
      <c r="N16" s="64">
        <f t="shared" si="0"/>
        <v>2</v>
      </c>
      <c r="O16" s="64"/>
    </row>
    <row r="17" spans="2:15" x14ac:dyDescent="0.35">
      <c r="B17" s="14" t="s">
        <v>5</v>
      </c>
      <c r="C17" s="87">
        <v>3</v>
      </c>
      <c r="D17" s="87">
        <v>5</v>
      </c>
      <c r="E17" s="87">
        <v>4</v>
      </c>
      <c r="F17" s="87">
        <v>2</v>
      </c>
      <c r="G17" s="18"/>
      <c r="J17" s="2" t="str">
        <f t="shared" si="1"/>
        <v>Kock 4</v>
      </c>
      <c r="K17" s="64">
        <f t="shared" si="0"/>
        <v>3</v>
      </c>
      <c r="L17" s="64">
        <f t="shared" si="0"/>
        <v>6</v>
      </c>
      <c r="M17" s="64">
        <f t="shared" si="0"/>
        <v>4</v>
      </c>
      <c r="N17" s="64">
        <f t="shared" si="0"/>
        <v>4</v>
      </c>
      <c r="O17" s="64"/>
    </row>
    <row r="18" spans="2:15" x14ac:dyDescent="0.35">
      <c r="B18" s="14" t="s">
        <v>6</v>
      </c>
      <c r="C18" s="87">
        <v>3</v>
      </c>
      <c r="D18" s="87">
        <v>6</v>
      </c>
      <c r="E18" s="87">
        <v>4</v>
      </c>
      <c r="F18" s="87">
        <v>4</v>
      </c>
      <c r="G18" s="18"/>
      <c r="J18" s="2" t="str">
        <f t="shared" si="1"/>
        <v>Kock 5</v>
      </c>
      <c r="K18" s="64">
        <f t="shared" si="0"/>
        <v>1</v>
      </c>
      <c r="L18" s="64">
        <f t="shared" si="0"/>
        <v>3</v>
      </c>
      <c r="M18" s="64">
        <f t="shared" si="0"/>
        <v>3</v>
      </c>
      <c r="N18" s="64">
        <f t="shared" si="0"/>
        <v>2</v>
      </c>
      <c r="O18" s="64"/>
    </row>
    <row r="19" spans="2:15" x14ac:dyDescent="0.35">
      <c r="B19" s="14" t="s">
        <v>7</v>
      </c>
      <c r="C19" s="87">
        <v>1</v>
      </c>
      <c r="D19" s="87">
        <v>3</v>
      </c>
      <c r="E19" s="87">
        <v>3</v>
      </c>
      <c r="F19" s="87">
        <v>2</v>
      </c>
      <c r="G19" s="18"/>
      <c r="J19" s="2" t="str">
        <f t="shared" si="1"/>
        <v>Kock 6</v>
      </c>
      <c r="K19" s="64">
        <f t="shared" si="0"/>
        <v>3</v>
      </c>
      <c r="L19" s="64">
        <f t="shared" si="0"/>
        <v>3</v>
      </c>
      <c r="M19" s="64">
        <f t="shared" si="0"/>
        <v>3</v>
      </c>
      <c r="N19" s="64">
        <f t="shared" si="0"/>
        <v>3</v>
      </c>
      <c r="O19" s="64"/>
    </row>
    <row r="20" spans="2:15" x14ac:dyDescent="0.35">
      <c r="B20" s="14" t="s">
        <v>8</v>
      </c>
      <c r="C20" s="87">
        <v>3</v>
      </c>
      <c r="D20" s="87">
        <v>3</v>
      </c>
      <c r="E20" s="87">
        <v>3</v>
      </c>
      <c r="F20" s="87">
        <v>3</v>
      </c>
      <c r="G20" s="18"/>
      <c r="J20" s="2" t="str">
        <f t="shared" si="1"/>
        <v>Kock 7</v>
      </c>
      <c r="K20" s="64">
        <f t="shared" si="0"/>
        <v>5</v>
      </c>
      <c r="L20" s="64">
        <f t="shared" si="0"/>
        <v>5</v>
      </c>
      <c r="M20" s="64">
        <f t="shared" si="0"/>
        <v>5</v>
      </c>
      <c r="N20" s="64">
        <f t="shared" si="0"/>
        <v>5</v>
      </c>
      <c r="O20" s="64"/>
    </row>
    <row r="21" spans="2:15" x14ac:dyDescent="0.35">
      <c r="B21" s="14" t="s">
        <v>9</v>
      </c>
      <c r="C21" s="87">
        <v>5</v>
      </c>
      <c r="D21" s="87">
        <v>5</v>
      </c>
      <c r="E21" s="87">
        <v>5</v>
      </c>
      <c r="F21" s="87">
        <v>5</v>
      </c>
      <c r="G21" s="18"/>
      <c r="J21" s="2" t="str">
        <f t="shared" si="1"/>
        <v>Kock 8</v>
      </c>
      <c r="K21" s="64">
        <f t="shared" si="0"/>
        <v>5</v>
      </c>
      <c r="L21" s="64">
        <f t="shared" si="0"/>
        <v>5</v>
      </c>
      <c r="M21" s="64">
        <f t="shared" si="0"/>
        <v>5</v>
      </c>
      <c r="N21" s="64">
        <f t="shared" si="0"/>
        <v>4</v>
      </c>
      <c r="O21" s="64"/>
    </row>
    <row r="22" spans="2:15" x14ac:dyDescent="0.35">
      <c r="B22" s="14" t="s">
        <v>10</v>
      </c>
      <c r="C22" s="87">
        <v>5</v>
      </c>
      <c r="D22" s="87">
        <v>5</v>
      </c>
      <c r="E22" s="87">
        <v>5</v>
      </c>
      <c r="F22" s="87">
        <v>4</v>
      </c>
      <c r="G22" s="18"/>
      <c r="J22" s="2" t="str">
        <f t="shared" si="1"/>
        <v>Kock 9</v>
      </c>
      <c r="K22" s="64">
        <f t="shared" si="0"/>
        <v>5</v>
      </c>
      <c r="L22" s="64">
        <f t="shared" si="0"/>
        <v>7</v>
      </c>
      <c r="M22" s="64">
        <f t="shared" si="0"/>
        <v>7</v>
      </c>
      <c r="N22" s="64">
        <f t="shared" si="0"/>
        <v>6</v>
      </c>
      <c r="O22" s="64"/>
    </row>
    <row r="23" spans="2:15" x14ac:dyDescent="0.35">
      <c r="B23" s="14" t="s">
        <v>11</v>
      </c>
      <c r="C23" s="87">
        <v>5</v>
      </c>
      <c r="D23" s="87">
        <v>7</v>
      </c>
      <c r="E23" s="87">
        <v>7</v>
      </c>
      <c r="F23" s="87">
        <v>6</v>
      </c>
      <c r="G23" s="18"/>
      <c r="J23" s="2" t="str">
        <f t="shared" si="1"/>
        <v>Kock 10</v>
      </c>
      <c r="K23" s="64">
        <f t="shared" si="0"/>
        <v>3</v>
      </c>
      <c r="L23" s="64">
        <f t="shared" si="0"/>
        <v>4</v>
      </c>
      <c r="M23" s="64">
        <f t="shared" si="0"/>
        <v>5</v>
      </c>
      <c r="N23" s="64">
        <f t="shared" si="0"/>
        <v>4</v>
      </c>
      <c r="O23" s="64"/>
    </row>
    <row r="24" spans="2:15" x14ac:dyDescent="0.35">
      <c r="B24" s="14" t="s">
        <v>12</v>
      </c>
      <c r="C24" s="87">
        <v>3</v>
      </c>
      <c r="D24" s="87">
        <v>4</v>
      </c>
      <c r="E24" s="87">
        <v>5</v>
      </c>
      <c r="F24" s="87">
        <v>4</v>
      </c>
      <c r="G24" s="18"/>
      <c r="J24" s="2" t="str">
        <f t="shared" si="1"/>
        <v>Kock 11</v>
      </c>
      <c r="K24" s="64">
        <f t="shared" si="0"/>
        <v>3</v>
      </c>
      <c r="L24" s="64">
        <f t="shared" si="0"/>
        <v>4</v>
      </c>
      <c r="M24" s="64">
        <f t="shared" si="0"/>
        <v>4</v>
      </c>
      <c r="N24" s="64">
        <f t="shared" si="0"/>
        <v>3</v>
      </c>
      <c r="O24" s="64"/>
    </row>
    <row r="25" spans="2:15" x14ac:dyDescent="0.35">
      <c r="B25" s="14" t="s">
        <v>13</v>
      </c>
      <c r="C25" s="87">
        <v>3</v>
      </c>
      <c r="D25" s="87">
        <v>4</v>
      </c>
      <c r="E25" s="87">
        <v>4</v>
      </c>
      <c r="F25" s="87">
        <v>3</v>
      </c>
      <c r="G25" s="18"/>
      <c r="J25" s="2" t="s">
        <v>32</v>
      </c>
      <c r="K25" s="64">
        <f t="shared" si="0"/>
        <v>3</v>
      </c>
      <c r="L25" s="64">
        <f t="shared" si="0"/>
        <v>7</v>
      </c>
      <c r="M25" s="64">
        <f t="shared" si="0"/>
        <v>5</v>
      </c>
      <c r="N25" s="64">
        <f t="shared" si="0"/>
        <v>3</v>
      </c>
      <c r="O25" s="64"/>
    </row>
    <row r="26" spans="2:15" x14ac:dyDescent="0.35">
      <c r="B26" s="14" t="s">
        <v>32</v>
      </c>
      <c r="C26" s="87">
        <v>3</v>
      </c>
      <c r="D26" s="87">
        <v>7</v>
      </c>
      <c r="E26" s="87">
        <v>5</v>
      </c>
      <c r="F26" s="87">
        <v>3</v>
      </c>
      <c r="G26" s="18"/>
      <c r="J26" s="2" t="s">
        <v>33</v>
      </c>
      <c r="K26" s="64">
        <f t="shared" si="0"/>
        <v>4</v>
      </c>
      <c r="L26" s="64">
        <f t="shared" si="0"/>
        <v>6</v>
      </c>
      <c r="M26" s="64">
        <f t="shared" si="0"/>
        <v>5</v>
      </c>
      <c r="N26" s="64">
        <f t="shared" si="0"/>
        <v>4</v>
      </c>
      <c r="O26" s="64"/>
    </row>
    <row r="27" spans="2:15" x14ac:dyDescent="0.35">
      <c r="B27" s="14" t="s">
        <v>33</v>
      </c>
      <c r="C27" s="87">
        <v>4</v>
      </c>
      <c r="D27" s="87">
        <v>6</v>
      </c>
      <c r="E27" s="87">
        <v>5</v>
      </c>
      <c r="F27" s="87">
        <v>4</v>
      </c>
      <c r="G27" s="18"/>
      <c r="J27" s="2" t="s">
        <v>34</v>
      </c>
      <c r="K27" s="64">
        <f t="shared" si="0"/>
        <v>5</v>
      </c>
      <c r="L27" s="64">
        <f t="shared" si="0"/>
        <v>6</v>
      </c>
      <c r="M27" s="64">
        <f t="shared" si="0"/>
        <v>5</v>
      </c>
      <c r="N27" s="64">
        <f t="shared" si="0"/>
        <v>6</v>
      </c>
      <c r="O27" s="64"/>
    </row>
    <row r="28" spans="2:15" x14ac:dyDescent="0.35">
      <c r="B28" s="14" t="s">
        <v>34</v>
      </c>
      <c r="C28" s="87">
        <v>5</v>
      </c>
      <c r="D28" s="87">
        <v>6</v>
      </c>
      <c r="E28" s="87">
        <v>5</v>
      </c>
      <c r="F28" s="87">
        <v>6</v>
      </c>
      <c r="G28" s="18"/>
      <c r="J28" s="2" t="s">
        <v>35</v>
      </c>
      <c r="K28" s="64">
        <f t="shared" si="0"/>
        <v>5</v>
      </c>
      <c r="L28" s="64">
        <f t="shared" si="0"/>
        <v>6</v>
      </c>
      <c r="M28" s="64">
        <f t="shared" si="0"/>
        <v>6</v>
      </c>
      <c r="N28" s="64">
        <f t="shared" si="0"/>
        <v>5</v>
      </c>
      <c r="O28" s="64"/>
    </row>
    <row r="29" spans="2:15" x14ac:dyDescent="0.35">
      <c r="B29" s="14" t="s">
        <v>35</v>
      </c>
      <c r="C29" s="87">
        <v>5</v>
      </c>
      <c r="D29" s="87">
        <v>6</v>
      </c>
      <c r="E29" s="87">
        <v>6</v>
      </c>
      <c r="F29" s="87">
        <v>5</v>
      </c>
      <c r="G29" s="18"/>
      <c r="J29" s="2" t="s">
        <v>46</v>
      </c>
      <c r="K29" s="64">
        <f t="shared" ref="K29:K48" si="2">C30</f>
        <v>3</v>
      </c>
      <c r="L29" s="64">
        <f t="shared" ref="L29:L48" si="3">D30</f>
        <v>5</v>
      </c>
      <c r="M29" s="64">
        <f t="shared" ref="M29:M48" si="4">E30</f>
        <v>4</v>
      </c>
      <c r="N29" s="64">
        <f t="shared" ref="N29:N48" si="5">F30</f>
        <v>4</v>
      </c>
      <c r="O29" s="21"/>
    </row>
    <row r="30" spans="2:15" x14ac:dyDescent="0.35">
      <c r="B30" s="21" t="s">
        <v>46</v>
      </c>
      <c r="C30" s="88">
        <v>3</v>
      </c>
      <c r="D30" s="88">
        <v>5</v>
      </c>
      <c r="E30" s="88">
        <v>4</v>
      </c>
      <c r="F30" s="88">
        <v>4</v>
      </c>
      <c r="G30" s="21"/>
      <c r="J30" s="2" t="s">
        <v>47</v>
      </c>
      <c r="K30" s="64">
        <f t="shared" si="2"/>
        <v>4</v>
      </c>
      <c r="L30" s="64">
        <f t="shared" si="3"/>
        <v>5</v>
      </c>
      <c r="M30" s="64">
        <f t="shared" si="4"/>
        <v>5</v>
      </c>
      <c r="N30" s="64">
        <f t="shared" si="5"/>
        <v>3</v>
      </c>
      <c r="O30" s="21"/>
    </row>
    <row r="31" spans="2:15" x14ac:dyDescent="0.35">
      <c r="B31" s="21" t="s">
        <v>47</v>
      </c>
      <c r="C31" s="88">
        <v>4</v>
      </c>
      <c r="D31" s="88">
        <v>5</v>
      </c>
      <c r="E31" s="88">
        <v>5</v>
      </c>
      <c r="F31" s="88">
        <v>3</v>
      </c>
      <c r="G31" s="21"/>
      <c r="J31" s="2" t="s">
        <v>48</v>
      </c>
      <c r="K31" s="64">
        <f t="shared" si="2"/>
        <v>3</v>
      </c>
      <c r="L31" s="64">
        <f t="shared" si="3"/>
        <v>4</v>
      </c>
      <c r="M31" s="64">
        <f t="shared" si="4"/>
        <v>4</v>
      </c>
      <c r="N31" s="64">
        <f t="shared" si="5"/>
        <v>4</v>
      </c>
      <c r="O31" s="21"/>
    </row>
    <row r="32" spans="2:15" x14ac:dyDescent="0.35">
      <c r="B32" s="21" t="s">
        <v>68</v>
      </c>
      <c r="C32" s="87">
        <v>3</v>
      </c>
      <c r="D32" s="87">
        <v>4</v>
      </c>
      <c r="E32" s="87">
        <v>4</v>
      </c>
      <c r="F32" s="87">
        <v>4</v>
      </c>
      <c r="G32" s="21"/>
      <c r="J32" s="2" t="s">
        <v>49</v>
      </c>
      <c r="K32" s="64">
        <f t="shared" si="2"/>
        <v>4</v>
      </c>
      <c r="L32" s="64">
        <f t="shared" si="3"/>
        <v>5</v>
      </c>
      <c r="M32" s="64">
        <f t="shared" si="4"/>
        <v>4</v>
      </c>
      <c r="N32" s="64">
        <f t="shared" si="5"/>
        <v>4</v>
      </c>
      <c r="O32" s="21"/>
    </row>
    <row r="33" spans="2:15" x14ac:dyDescent="0.35">
      <c r="B33" s="21" t="s">
        <v>69</v>
      </c>
      <c r="C33" s="88">
        <v>4</v>
      </c>
      <c r="D33" s="88">
        <v>5</v>
      </c>
      <c r="E33" s="88">
        <v>4</v>
      </c>
      <c r="F33" s="88">
        <v>4</v>
      </c>
      <c r="G33" s="21"/>
      <c r="H33" s="11"/>
      <c r="I33" s="22"/>
      <c r="J33" s="2" t="s">
        <v>50</v>
      </c>
      <c r="K33" s="64">
        <f t="shared" si="2"/>
        <v>3</v>
      </c>
      <c r="L33" s="64">
        <f t="shared" si="3"/>
        <v>4</v>
      </c>
      <c r="M33" s="64">
        <f t="shared" si="4"/>
        <v>4</v>
      </c>
      <c r="N33" s="64">
        <f t="shared" si="5"/>
        <v>3</v>
      </c>
      <c r="O33" s="21"/>
    </row>
    <row r="34" spans="2:15" x14ac:dyDescent="0.35">
      <c r="B34" s="21" t="s">
        <v>50</v>
      </c>
      <c r="C34" s="88">
        <v>3</v>
      </c>
      <c r="D34" s="88">
        <v>4</v>
      </c>
      <c r="E34" s="88">
        <v>4</v>
      </c>
      <c r="F34" s="88">
        <v>3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 x14ac:dyDescent="0.35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 x14ac:dyDescent="0.35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 x14ac:dyDescent="0.35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 x14ac:dyDescent="0.35">
      <c r="B50" s="14" t="s">
        <v>18</v>
      </c>
      <c r="C50" s="18">
        <f>SUM(C15:C49)</f>
        <v>70</v>
      </c>
      <c r="D50" s="18">
        <f>SUM(D15:D49)</f>
        <v>96</v>
      </c>
      <c r="E50" s="18">
        <f>SUM(E15:E49)</f>
        <v>89</v>
      </c>
      <c r="F50" s="18">
        <f>SUM(F15:F49)*2</f>
        <v>150</v>
      </c>
      <c r="G50" s="68">
        <f>SUM(C50:F50)/C8</f>
        <v>20.25</v>
      </c>
    </row>
    <row r="51" spans="2:7" x14ac:dyDescent="0.35">
      <c r="B51" s="19" t="s">
        <v>17</v>
      </c>
      <c r="C51" s="20">
        <f>C50/C8</f>
        <v>3.5</v>
      </c>
      <c r="D51" s="20">
        <f>D50/C8</f>
        <v>4.8</v>
      </c>
      <c r="E51" s="20">
        <f>E50/C8</f>
        <v>4.45</v>
      </c>
      <c r="F51" s="20">
        <f>F50/C8</f>
        <v>7.5</v>
      </c>
      <c r="G51" s="69">
        <f>SUM(C51:F51)</f>
        <v>20.25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129" priority="13" operator="greaterThan">
      <formula>10</formula>
    </cfRule>
  </conditionalFormatting>
  <conditionalFormatting sqref="C15:F29">
    <cfRule type="cellIs" dxfId="128" priority="7" operator="lessThan">
      <formula>1</formula>
    </cfRule>
    <cfRule type="cellIs" dxfId="127" priority="10" operator="lessThan">
      <formula>1</formula>
    </cfRule>
    <cfRule type="cellIs" dxfId="126" priority="11" operator="lessThan">
      <formula>1</formula>
    </cfRule>
    <cfRule type="cellIs" dxfId="125" priority="12" operator="greaterThan">
      <formula>10</formula>
    </cfRule>
  </conditionalFormatting>
  <conditionalFormatting sqref="C8">
    <cfRule type="cellIs" dxfId="124" priority="8" operator="lessThan">
      <formula>1</formula>
    </cfRule>
    <cfRule type="cellIs" dxfId="123" priority="9" operator="lessThan">
      <formula>1</formula>
    </cfRule>
  </conditionalFormatting>
  <conditionalFormatting sqref="G11">
    <cfRule type="cellIs" dxfId="122" priority="5" operator="lessThan">
      <formula>1</formula>
    </cfRule>
    <cfRule type="cellIs" dxfId="121" priority="6" operator="lessThan">
      <formula>1</formula>
    </cfRule>
  </conditionalFormatting>
  <conditionalFormatting sqref="G12">
    <cfRule type="cellIs" dxfId="120" priority="3" operator="lessThan">
      <formula>1</formula>
    </cfRule>
    <cfRule type="cellIs" dxfId="119" priority="4" operator="lessThan">
      <formula>1</formula>
    </cfRule>
  </conditionalFormatting>
  <conditionalFormatting sqref="G13">
    <cfRule type="cellIs" dxfId="118" priority="1" operator="lessThan">
      <formula>1</formula>
    </cfRule>
    <cfRule type="cellIs" dxfId="117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O125"/>
  <sheetViews>
    <sheetView topLeftCell="A15" zoomScale="60" zoomScaleNormal="60" workbookViewId="0">
      <selection activeCell="C17" sqref="C17:F35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110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83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5</v>
      </c>
      <c r="L14" s="64">
        <f t="shared" si="0"/>
        <v>8</v>
      </c>
      <c r="M14" s="64">
        <f t="shared" si="0"/>
        <v>7</v>
      </c>
      <c r="N14" s="64">
        <f t="shared" si="0"/>
        <v>8</v>
      </c>
      <c r="O14" s="64"/>
    </row>
    <row r="15" spans="2:15" x14ac:dyDescent="0.35">
      <c r="B15" s="16" t="s">
        <v>3</v>
      </c>
      <c r="C15" s="72">
        <v>5</v>
      </c>
      <c r="D15" s="72">
        <v>8</v>
      </c>
      <c r="E15" s="72">
        <v>7</v>
      </c>
      <c r="F15" s="72">
        <v>8</v>
      </c>
      <c r="G15" s="67"/>
      <c r="J15" s="2" t="str">
        <f t="shared" ref="J15:J24" si="1">B16</f>
        <v>Kock2</v>
      </c>
      <c r="K15" s="64">
        <f t="shared" si="0"/>
        <v>6</v>
      </c>
      <c r="L15" s="64">
        <f t="shared" si="0"/>
        <v>6</v>
      </c>
      <c r="M15" s="64">
        <f t="shared" si="0"/>
        <v>6</v>
      </c>
      <c r="N15" s="64">
        <f t="shared" si="0"/>
        <v>7</v>
      </c>
      <c r="O15" s="64"/>
    </row>
    <row r="16" spans="2:15" x14ac:dyDescent="0.35">
      <c r="B16" s="14" t="s">
        <v>4</v>
      </c>
      <c r="C16" s="73">
        <v>6</v>
      </c>
      <c r="D16" s="73">
        <v>6</v>
      </c>
      <c r="E16" s="73">
        <v>6</v>
      </c>
      <c r="F16" s="73">
        <v>7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7</v>
      </c>
      <c r="M16" s="64">
        <f t="shared" si="0"/>
        <v>6</v>
      </c>
      <c r="N16" s="64">
        <f t="shared" si="0"/>
        <v>7</v>
      </c>
      <c r="O16" s="64"/>
    </row>
    <row r="17" spans="2:15" x14ac:dyDescent="0.35">
      <c r="B17" s="14" t="s">
        <v>5</v>
      </c>
      <c r="C17" s="87">
        <v>6</v>
      </c>
      <c r="D17" s="87">
        <v>7</v>
      </c>
      <c r="E17" s="87">
        <v>6</v>
      </c>
      <c r="F17" s="87">
        <v>7</v>
      </c>
      <c r="G17" s="18"/>
      <c r="J17" s="2" t="str">
        <f t="shared" si="1"/>
        <v>Kock 4</v>
      </c>
      <c r="K17" s="64">
        <f t="shared" si="0"/>
        <v>5</v>
      </c>
      <c r="L17" s="64">
        <f t="shared" si="0"/>
        <v>6</v>
      </c>
      <c r="M17" s="64">
        <f t="shared" si="0"/>
        <v>6</v>
      </c>
      <c r="N17" s="64">
        <f t="shared" si="0"/>
        <v>6</v>
      </c>
      <c r="O17" s="64"/>
    </row>
    <row r="18" spans="2:15" x14ac:dyDescent="0.35">
      <c r="B18" s="14" t="s">
        <v>6</v>
      </c>
      <c r="C18" s="87">
        <v>5</v>
      </c>
      <c r="D18" s="87">
        <v>6</v>
      </c>
      <c r="E18" s="87">
        <v>6</v>
      </c>
      <c r="F18" s="87">
        <v>6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6</v>
      </c>
      <c r="M18" s="64">
        <f t="shared" si="0"/>
        <v>6</v>
      </c>
      <c r="N18" s="64">
        <f t="shared" si="0"/>
        <v>6</v>
      </c>
      <c r="O18" s="64"/>
    </row>
    <row r="19" spans="2:15" x14ac:dyDescent="0.35">
      <c r="B19" s="14" t="s">
        <v>7</v>
      </c>
      <c r="C19" s="87">
        <v>7</v>
      </c>
      <c r="D19" s="87">
        <v>6</v>
      </c>
      <c r="E19" s="87">
        <v>6</v>
      </c>
      <c r="F19" s="87">
        <v>6</v>
      </c>
      <c r="G19" s="18"/>
      <c r="J19" s="2" t="str">
        <f t="shared" si="1"/>
        <v>Kock 6</v>
      </c>
      <c r="K19" s="64">
        <f t="shared" si="0"/>
        <v>6.5</v>
      </c>
      <c r="L19" s="64">
        <f t="shared" si="0"/>
        <v>5</v>
      </c>
      <c r="M19" s="64">
        <f t="shared" si="0"/>
        <v>7</v>
      </c>
      <c r="N19" s="64">
        <f t="shared" si="0"/>
        <v>5</v>
      </c>
      <c r="O19" s="64"/>
    </row>
    <row r="20" spans="2:15" x14ac:dyDescent="0.35">
      <c r="B20" s="14" t="s">
        <v>8</v>
      </c>
      <c r="C20" s="87">
        <v>6.5</v>
      </c>
      <c r="D20" s="87">
        <v>5</v>
      </c>
      <c r="E20" s="87">
        <v>7</v>
      </c>
      <c r="F20" s="87">
        <v>5</v>
      </c>
      <c r="G20" s="18"/>
      <c r="J20" s="2" t="str">
        <f t="shared" si="1"/>
        <v>Kock 7</v>
      </c>
      <c r="K20" s="64">
        <f t="shared" si="0"/>
        <v>6</v>
      </c>
      <c r="L20" s="64">
        <f t="shared" si="0"/>
        <v>6</v>
      </c>
      <c r="M20" s="64">
        <f t="shared" si="0"/>
        <v>7</v>
      </c>
      <c r="N20" s="64">
        <f t="shared" si="0"/>
        <v>7</v>
      </c>
      <c r="O20" s="64"/>
    </row>
    <row r="21" spans="2:15" x14ac:dyDescent="0.35">
      <c r="B21" s="14" t="s">
        <v>9</v>
      </c>
      <c r="C21" s="87">
        <v>6</v>
      </c>
      <c r="D21" s="87">
        <v>6</v>
      </c>
      <c r="E21" s="87">
        <v>7</v>
      </c>
      <c r="F21" s="87">
        <v>7</v>
      </c>
      <c r="G21" s="18"/>
      <c r="J21" s="2" t="str">
        <f t="shared" si="1"/>
        <v>Kock 8</v>
      </c>
      <c r="K21" s="64">
        <f t="shared" si="0"/>
        <v>7</v>
      </c>
      <c r="L21" s="64">
        <f t="shared" si="0"/>
        <v>7</v>
      </c>
      <c r="M21" s="64">
        <f t="shared" si="0"/>
        <v>8</v>
      </c>
      <c r="N21" s="64">
        <f t="shared" si="0"/>
        <v>9</v>
      </c>
      <c r="O21" s="64"/>
    </row>
    <row r="22" spans="2:15" x14ac:dyDescent="0.35">
      <c r="B22" s="14" t="s">
        <v>10</v>
      </c>
      <c r="C22" s="87">
        <v>7</v>
      </c>
      <c r="D22" s="87">
        <v>7</v>
      </c>
      <c r="E22" s="87">
        <v>8</v>
      </c>
      <c r="F22" s="87">
        <v>9</v>
      </c>
      <c r="G22" s="18"/>
      <c r="J22" s="2" t="str">
        <f t="shared" si="1"/>
        <v>Kock 9</v>
      </c>
      <c r="K22" s="64">
        <f t="shared" si="0"/>
        <v>6</v>
      </c>
      <c r="L22" s="64">
        <f t="shared" si="0"/>
        <v>8</v>
      </c>
      <c r="M22" s="64">
        <f t="shared" si="0"/>
        <v>7</v>
      </c>
      <c r="N22" s="64">
        <f t="shared" si="0"/>
        <v>7</v>
      </c>
      <c r="O22" s="64"/>
    </row>
    <row r="23" spans="2:15" x14ac:dyDescent="0.35">
      <c r="B23" s="14" t="s">
        <v>11</v>
      </c>
      <c r="C23" s="87">
        <v>6</v>
      </c>
      <c r="D23" s="87">
        <v>8</v>
      </c>
      <c r="E23" s="87">
        <v>7</v>
      </c>
      <c r="F23" s="87">
        <v>7</v>
      </c>
      <c r="G23" s="18"/>
      <c r="J23" s="2" t="str">
        <f t="shared" si="1"/>
        <v>Kock 10</v>
      </c>
      <c r="K23" s="64">
        <f t="shared" si="0"/>
        <v>5</v>
      </c>
      <c r="L23" s="64">
        <f t="shared" si="0"/>
        <v>5</v>
      </c>
      <c r="M23" s="64">
        <f t="shared" si="0"/>
        <v>6</v>
      </c>
      <c r="N23" s="64">
        <f t="shared" si="0"/>
        <v>6</v>
      </c>
      <c r="O23" s="64"/>
    </row>
    <row r="24" spans="2:15" x14ac:dyDescent="0.35">
      <c r="B24" s="14" t="s">
        <v>12</v>
      </c>
      <c r="C24" s="87">
        <v>5</v>
      </c>
      <c r="D24" s="87">
        <v>5</v>
      </c>
      <c r="E24" s="87">
        <v>6</v>
      </c>
      <c r="F24" s="87">
        <v>6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4</v>
      </c>
      <c r="M24" s="64">
        <f t="shared" si="0"/>
        <v>5</v>
      </c>
      <c r="N24" s="64">
        <f t="shared" si="0"/>
        <v>5</v>
      </c>
      <c r="O24" s="64"/>
    </row>
    <row r="25" spans="2:15" x14ac:dyDescent="0.35">
      <c r="B25" s="14" t="s">
        <v>13</v>
      </c>
      <c r="C25" s="87">
        <v>6</v>
      </c>
      <c r="D25" s="87">
        <v>4</v>
      </c>
      <c r="E25" s="87">
        <v>5</v>
      </c>
      <c r="F25" s="87">
        <v>5</v>
      </c>
      <c r="G25" s="18"/>
      <c r="J25" s="2" t="s">
        <v>32</v>
      </c>
      <c r="K25" s="64">
        <f t="shared" si="0"/>
        <v>7</v>
      </c>
      <c r="L25" s="64">
        <f t="shared" si="0"/>
        <v>6</v>
      </c>
      <c r="M25" s="64">
        <f t="shared" si="0"/>
        <v>8</v>
      </c>
      <c r="N25" s="64">
        <f t="shared" si="0"/>
        <v>7</v>
      </c>
      <c r="O25" s="64"/>
    </row>
    <row r="26" spans="2:15" x14ac:dyDescent="0.35">
      <c r="B26" s="14" t="s">
        <v>32</v>
      </c>
      <c r="C26" s="87">
        <v>7</v>
      </c>
      <c r="D26" s="87">
        <v>6</v>
      </c>
      <c r="E26" s="87">
        <v>8</v>
      </c>
      <c r="F26" s="87">
        <v>7</v>
      </c>
      <c r="G26" s="18"/>
      <c r="J26" s="2" t="s">
        <v>33</v>
      </c>
      <c r="K26" s="64">
        <f t="shared" si="0"/>
        <v>5</v>
      </c>
      <c r="L26" s="64">
        <f t="shared" si="0"/>
        <v>5</v>
      </c>
      <c r="M26" s="64">
        <f t="shared" si="0"/>
        <v>5</v>
      </c>
      <c r="N26" s="64">
        <f t="shared" si="0"/>
        <v>7</v>
      </c>
      <c r="O26" s="64"/>
    </row>
    <row r="27" spans="2:15" x14ac:dyDescent="0.35">
      <c r="B27" s="14" t="s">
        <v>33</v>
      </c>
      <c r="C27" s="87">
        <v>5</v>
      </c>
      <c r="D27" s="87">
        <v>5</v>
      </c>
      <c r="E27" s="87">
        <v>5</v>
      </c>
      <c r="F27" s="87">
        <v>7</v>
      </c>
      <c r="G27" s="18"/>
      <c r="J27" s="2" t="s">
        <v>34</v>
      </c>
      <c r="K27" s="64">
        <f t="shared" si="0"/>
        <v>8</v>
      </c>
      <c r="L27" s="64">
        <f t="shared" si="0"/>
        <v>8</v>
      </c>
      <c r="M27" s="64">
        <f t="shared" si="0"/>
        <v>9</v>
      </c>
      <c r="N27" s="64">
        <f t="shared" si="0"/>
        <v>9</v>
      </c>
      <c r="O27" s="64"/>
    </row>
    <row r="28" spans="2:15" x14ac:dyDescent="0.35">
      <c r="B28" s="14" t="s">
        <v>34</v>
      </c>
      <c r="C28" s="87">
        <v>8</v>
      </c>
      <c r="D28" s="87">
        <v>8</v>
      </c>
      <c r="E28" s="87">
        <v>9</v>
      </c>
      <c r="F28" s="87">
        <v>9</v>
      </c>
      <c r="G28" s="18"/>
      <c r="J28" s="2" t="s">
        <v>35</v>
      </c>
      <c r="K28" s="64">
        <f t="shared" si="0"/>
        <v>5</v>
      </c>
      <c r="L28" s="64">
        <f t="shared" si="0"/>
        <v>5</v>
      </c>
      <c r="M28" s="64">
        <f t="shared" si="0"/>
        <v>5</v>
      </c>
      <c r="N28" s="64">
        <f t="shared" si="0"/>
        <v>6</v>
      </c>
      <c r="O28" s="64"/>
    </row>
    <row r="29" spans="2:15" x14ac:dyDescent="0.35">
      <c r="B29" s="14" t="s">
        <v>35</v>
      </c>
      <c r="C29" s="87">
        <v>5</v>
      </c>
      <c r="D29" s="87">
        <v>5</v>
      </c>
      <c r="E29" s="87">
        <v>5</v>
      </c>
      <c r="F29" s="87">
        <v>6</v>
      </c>
      <c r="G29" s="18"/>
      <c r="J29" s="2" t="s">
        <v>46</v>
      </c>
      <c r="K29" s="64">
        <f t="shared" si="0"/>
        <v>6</v>
      </c>
      <c r="L29" s="64">
        <f t="shared" si="0"/>
        <v>7</v>
      </c>
      <c r="M29" s="64">
        <f t="shared" si="0"/>
        <v>6</v>
      </c>
      <c r="N29" s="64">
        <f t="shared" si="0"/>
        <v>6</v>
      </c>
      <c r="O29" s="21"/>
    </row>
    <row r="30" spans="2:15" x14ac:dyDescent="0.35">
      <c r="B30" s="21" t="s">
        <v>46</v>
      </c>
      <c r="C30" s="88">
        <v>6</v>
      </c>
      <c r="D30" s="88">
        <v>7</v>
      </c>
      <c r="E30" s="88">
        <v>6</v>
      </c>
      <c r="F30" s="88">
        <v>6</v>
      </c>
      <c r="G30" s="21"/>
      <c r="J30" s="2" t="s">
        <v>47</v>
      </c>
      <c r="K30" s="64">
        <f t="shared" ref="K30:N48" si="2">C31</f>
        <v>6</v>
      </c>
      <c r="L30" s="64">
        <f t="shared" si="2"/>
        <v>6</v>
      </c>
      <c r="M30" s="64">
        <f t="shared" si="2"/>
        <v>7</v>
      </c>
      <c r="N30" s="64">
        <f t="shared" si="2"/>
        <v>7</v>
      </c>
      <c r="O30" s="21"/>
    </row>
    <row r="31" spans="2:15" x14ac:dyDescent="0.35">
      <c r="B31" s="21" t="s">
        <v>47</v>
      </c>
      <c r="C31" s="88">
        <v>6</v>
      </c>
      <c r="D31" s="88">
        <v>6</v>
      </c>
      <c r="E31" s="88">
        <v>7</v>
      </c>
      <c r="F31" s="88">
        <v>7</v>
      </c>
      <c r="G31" s="21"/>
      <c r="J31" s="2" t="s">
        <v>48</v>
      </c>
      <c r="K31" s="64">
        <f t="shared" si="2"/>
        <v>6</v>
      </c>
      <c r="L31" s="64">
        <f t="shared" si="2"/>
        <v>6</v>
      </c>
      <c r="M31" s="64">
        <f t="shared" si="2"/>
        <v>5</v>
      </c>
      <c r="N31" s="64">
        <f t="shared" si="2"/>
        <v>6</v>
      </c>
      <c r="O31" s="21"/>
    </row>
    <row r="32" spans="2:15" x14ac:dyDescent="0.35">
      <c r="B32" s="21" t="s">
        <v>68</v>
      </c>
      <c r="C32" s="87">
        <v>6</v>
      </c>
      <c r="D32" s="87">
        <v>6</v>
      </c>
      <c r="E32" s="87">
        <v>5</v>
      </c>
      <c r="F32" s="87">
        <v>6</v>
      </c>
      <c r="G32" s="21"/>
      <c r="J32" s="2" t="s">
        <v>49</v>
      </c>
      <c r="K32" s="64">
        <f t="shared" si="2"/>
        <v>6.5</v>
      </c>
      <c r="L32" s="64">
        <f t="shared" si="2"/>
        <v>8</v>
      </c>
      <c r="M32" s="64">
        <f t="shared" si="2"/>
        <v>6.5</v>
      </c>
      <c r="N32" s="64">
        <f t="shared" si="2"/>
        <v>6</v>
      </c>
      <c r="O32" s="21"/>
    </row>
    <row r="33" spans="2:15" x14ac:dyDescent="0.35">
      <c r="B33" s="21" t="s">
        <v>69</v>
      </c>
      <c r="C33" s="88">
        <v>6.5</v>
      </c>
      <c r="D33" s="88">
        <v>8</v>
      </c>
      <c r="E33" s="88">
        <v>6.5</v>
      </c>
      <c r="F33" s="88">
        <v>6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6</v>
      </c>
      <c r="M33" s="64">
        <f t="shared" si="2"/>
        <v>7</v>
      </c>
      <c r="N33" s="64">
        <f t="shared" si="2"/>
        <v>6</v>
      </c>
      <c r="O33" s="21"/>
    </row>
    <row r="34" spans="2:15" x14ac:dyDescent="0.35">
      <c r="B34" s="21" t="s">
        <v>50</v>
      </c>
      <c r="C34" s="88">
        <v>6</v>
      </c>
      <c r="D34" s="88">
        <v>6</v>
      </c>
      <c r="E34" s="88">
        <v>7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 x14ac:dyDescent="0.35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 x14ac:dyDescent="0.35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 x14ac:dyDescent="0.35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 x14ac:dyDescent="0.35">
      <c r="B50" s="14" t="s">
        <v>18</v>
      </c>
      <c r="C50" s="18">
        <f>SUM(C15:C49)</f>
        <v>121</v>
      </c>
      <c r="D50" s="18">
        <f>SUM(D15:D49)</f>
        <v>125</v>
      </c>
      <c r="E50" s="18">
        <f>SUM(E15:E49)</f>
        <v>129.5</v>
      </c>
      <c r="F50" s="18">
        <f>SUM(F15:F49)*2</f>
        <v>266</v>
      </c>
      <c r="G50" s="68">
        <f>SUM(C50:F50)/C8</f>
        <v>32.075000000000003</v>
      </c>
    </row>
    <row r="51" spans="2:7" x14ac:dyDescent="0.35">
      <c r="B51" s="19" t="s">
        <v>17</v>
      </c>
      <c r="C51" s="20">
        <f>C50/C8</f>
        <v>6.05</v>
      </c>
      <c r="D51" s="20">
        <f>D50/C8</f>
        <v>6.25</v>
      </c>
      <c r="E51" s="20">
        <f>E50/C8</f>
        <v>6.4749999999999996</v>
      </c>
      <c r="F51" s="20">
        <f>F50/C8</f>
        <v>13.3</v>
      </c>
      <c r="G51" s="69">
        <f>SUM(C51:F51)</f>
        <v>32.075000000000003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116" priority="13" operator="greaterThan">
      <formula>10</formula>
    </cfRule>
  </conditionalFormatting>
  <conditionalFormatting sqref="C15:F29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8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11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12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13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25"/>
  <sheetViews>
    <sheetView topLeftCell="A25" zoomScale="60" zoomScaleNormal="60" workbookViewId="0">
      <selection activeCell="G58" sqref="G58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107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84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64"/>
      <c r="C13" s="18"/>
      <c r="D13" s="18"/>
      <c r="E13" s="18"/>
      <c r="F13" s="18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83"/>
      <c r="C14" s="17"/>
      <c r="D14" s="17"/>
      <c r="E14" s="17"/>
      <c r="F14" s="17"/>
      <c r="G14" s="66" t="s">
        <v>45</v>
      </c>
      <c r="J14" s="2" t="str">
        <f>B15</f>
        <v>Kock 1</v>
      </c>
      <c r="K14" s="64">
        <f t="shared" ref="K14:N29" si="0">C15</f>
        <v>7</v>
      </c>
      <c r="L14" s="64">
        <f t="shared" si="0"/>
        <v>6</v>
      </c>
      <c r="M14" s="64">
        <f t="shared" si="0"/>
        <v>4</v>
      </c>
      <c r="N14" s="64">
        <f t="shared" si="0"/>
        <v>7</v>
      </c>
      <c r="O14" s="64"/>
    </row>
    <row r="15" spans="2:15" x14ac:dyDescent="0.35">
      <c r="B15" s="17" t="s">
        <v>3</v>
      </c>
      <c r="C15" s="72">
        <v>7</v>
      </c>
      <c r="D15" s="72">
        <v>6</v>
      </c>
      <c r="E15" s="72">
        <v>4</v>
      </c>
      <c r="F15" s="72">
        <v>7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6</v>
      </c>
      <c r="M15" s="64">
        <f t="shared" si="0"/>
        <v>6</v>
      </c>
      <c r="N15" s="64">
        <f t="shared" si="0"/>
        <v>7</v>
      </c>
      <c r="O15" s="64"/>
    </row>
    <row r="16" spans="2:15" x14ac:dyDescent="0.35">
      <c r="B16" s="18" t="s">
        <v>4</v>
      </c>
      <c r="C16" s="73">
        <v>7</v>
      </c>
      <c r="D16" s="73">
        <v>6</v>
      </c>
      <c r="E16" s="73">
        <v>6</v>
      </c>
      <c r="F16" s="73">
        <v>7</v>
      </c>
      <c r="G16" s="18"/>
      <c r="J16" s="2" t="str">
        <f t="shared" si="1"/>
        <v>Kock 3</v>
      </c>
      <c r="K16" s="64">
        <f t="shared" si="0"/>
        <v>5</v>
      </c>
      <c r="L16" s="64">
        <f t="shared" si="0"/>
        <v>4</v>
      </c>
      <c r="M16" s="64">
        <f t="shared" si="0"/>
        <v>5</v>
      </c>
      <c r="N16" s="64">
        <f t="shared" si="0"/>
        <v>6</v>
      </c>
      <c r="O16" s="64"/>
    </row>
    <row r="17" spans="2:15" x14ac:dyDescent="0.35">
      <c r="B17" s="18" t="s">
        <v>5</v>
      </c>
      <c r="C17" s="73">
        <v>5</v>
      </c>
      <c r="D17" s="73">
        <v>4</v>
      </c>
      <c r="E17" s="73">
        <v>5</v>
      </c>
      <c r="F17" s="73">
        <v>6</v>
      </c>
      <c r="G17" s="18"/>
      <c r="J17" s="2" t="str">
        <f t="shared" si="1"/>
        <v>Kock 4</v>
      </c>
      <c r="K17" s="64">
        <f t="shared" si="0"/>
        <v>8</v>
      </c>
      <c r="L17" s="64">
        <f t="shared" si="0"/>
        <v>7</v>
      </c>
      <c r="M17" s="64">
        <f t="shared" si="0"/>
        <v>7</v>
      </c>
      <c r="N17" s="64">
        <f t="shared" si="0"/>
        <v>7</v>
      </c>
      <c r="O17" s="64"/>
    </row>
    <row r="18" spans="2:15" x14ac:dyDescent="0.35">
      <c r="B18" s="18" t="s">
        <v>6</v>
      </c>
      <c r="C18" s="73">
        <v>8</v>
      </c>
      <c r="D18" s="73">
        <v>7</v>
      </c>
      <c r="E18" s="73">
        <v>7</v>
      </c>
      <c r="F18" s="73">
        <v>7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6</v>
      </c>
      <c r="M18" s="64">
        <f t="shared" si="0"/>
        <v>6</v>
      </c>
      <c r="N18" s="64">
        <f t="shared" si="0"/>
        <v>7</v>
      </c>
      <c r="O18" s="64"/>
    </row>
    <row r="19" spans="2:15" x14ac:dyDescent="0.35">
      <c r="B19" s="18" t="s">
        <v>7</v>
      </c>
      <c r="C19" s="73">
        <v>7</v>
      </c>
      <c r="D19" s="73">
        <v>6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8.5</v>
      </c>
      <c r="M19" s="64">
        <f t="shared" si="0"/>
        <v>7</v>
      </c>
      <c r="N19" s="64">
        <f t="shared" si="0"/>
        <v>6.5</v>
      </c>
      <c r="O19" s="64"/>
    </row>
    <row r="20" spans="2:15" x14ac:dyDescent="0.35">
      <c r="B20" s="18" t="s">
        <v>8</v>
      </c>
      <c r="C20" s="73">
        <v>7.5</v>
      </c>
      <c r="D20" s="73">
        <v>8.5</v>
      </c>
      <c r="E20" s="73">
        <v>7</v>
      </c>
      <c r="F20" s="73">
        <v>6.5</v>
      </c>
      <c r="G20" s="18"/>
      <c r="J20" s="2" t="str">
        <f t="shared" si="1"/>
        <v>Kock 7</v>
      </c>
      <c r="K20" s="64">
        <f t="shared" si="0"/>
        <v>7</v>
      </c>
      <c r="L20" s="64">
        <f t="shared" si="0"/>
        <v>6</v>
      </c>
      <c r="M20" s="64">
        <f t="shared" si="0"/>
        <v>7</v>
      </c>
      <c r="N20" s="64">
        <f t="shared" si="0"/>
        <v>7</v>
      </c>
      <c r="O20" s="64"/>
    </row>
    <row r="21" spans="2:15" x14ac:dyDescent="0.35">
      <c r="B21" s="18" t="s">
        <v>9</v>
      </c>
      <c r="C21" s="73">
        <v>7</v>
      </c>
      <c r="D21" s="73">
        <v>6</v>
      </c>
      <c r="E21" s="73">
        <v>7</v>
      </c>
      <c r="F21" s="73">
        <v>7</v>
      </c>
      <c r="G21" s="18"/>
      <c r="J21" s="2" t="str">
        <f t="shared" si="1"/>
        <v>Kock 8</v>
      </c>
      <c r="K21" s="64">
        <f t="shared" si="0"/>
        <v>8</v>
      </c>
      <c r="L21" s="64">
        <f t="shared" si="0"/>
        <v>7</v>
      </c>
      <c r="M21" s="64">
        <f t="shared" si="0"/>
        <v>9</v>
      </c>
      <c r="N21" s="64">
        <f t="shared" si="0"/>
        <v>7</v>
      </c>
      <c r="O21" s="64"/>
    </row>
    <row r="22" spans="2:15" x14ac:dyDescent="0.35">
      <c r="B22" s="18" t="s">
        <v>10</v>
      </c>
      <c r="C22" s="73">
        <v>8</v>
      </c>
      <c r="D22" s="73">
        <v>7</v>
      </c>
      <c r="E22" s="73">
        <v>9</v>
      </c>
      <c r="F22" s="73">
        <v>7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8</v>
      </c>
      <c r="M22" s="64">
        <f t="shared" si="0"/>
        <v>7</v>
      </c>
      <c r="N22" s="64">
        <f t="shared" si="0"/>
        <v>7</v>
      </c>
      <c r="O22" s="64"/>
    </row>
    <row r="23" spans="2:15" x14ac:dyDescent="0.35">
      <c r="B23" s="18" t="s">
        <v>11</v>
      </c>
      <c r="C23" s="73">
        <v>7</v>
      </c>
      <c r="D23" s="73">
        <v>8</v>
      </c>
      <c r="E23" s="73">
        <v>7</v>
      </c>
      <c r="F23" s="73">
        <v>7</v>
      </c>
      <c r="G23" s="18"/>
      <c r="J23" s="2" t="str">
        <f t="shared" si="1"/>
        <v>Kock 10</v>
      </c>
      <c r="K23" s="64">
        <f t="shared" si="0"/>
        <v>7.5</v>
      </c>
      <c r="L23" s="64">
        <f t="shared" si="0"/>
        <v>6</v>
      </c>
      <c r="M23" s="64">
        <f t="shared" si="0"/>
        <v>7</v>
      </c>
      <c r="N23" s="64">
        <f t="shared" si="0"/>
        <v>6</v>
      </c>
      <c r="O23" s="64"/>
    </row>
    <row r="24" spans="2:15" x14ac:dyDescent="0.35">
      <c r="B24" s="18" t="s">
        <v>12</v>
      </c>
      <c r="C24" s="73">
        <v>7.5</v>
      </c>
      <c r="D24" s="73">
        <v>6</v>
      </c>
      <c r="E24" s="73">
        <v>7</v>
      </c>
      <c r="F24" s="73">
        <v>6</v>
      </c>
      <c r="G24" s="18"/>
      <c r="J24" s="2" t="str">
        <f t="shared" si="1"/>
        <v>Kock 11</v>
      </c>
      <c r="K24" s="64">
        <f t="shared" si="0"/>
        <v>5</v>
      </c>
      <c r="L24" s="64">
        <f t="shared" si="0"/>
        <v>7</v>
      </c>
      <c r="M24" s="64">
        <f t="shared" si="0"/>
        <v>6</v>
      </c>
      <c r="N24" s="64">
        <f t="shared" si="0"/>
        <v>6</v>
      </c>
      <c r="O24" s="64"/>
    </row>
    <row r="25" spans="2:15" x14ac:dyDescent="0.35">
      <c r="B25" s="18" t="s">
        <v>13</v>
      </c>
      <c r="C25" s="73">
        <v>5</v>
      </c>
      <c r="D25" s="73">
        <v>7</v>
      </c>
      <c r="E25" s="73">
        <v>6</v>
      </c>
      <c r="F25" s="73">
        <v>6</v>
      </c>
      <c r="G25" s="18"/>
      <c r="J25" s="2" t="s">
        <v>32</v>
      </c>
      <c r="K25" s="64">
        <f t="shared" si="0"/>
        <v>7</v>
      </c>
      <c r="L25" s="64">
        <f t="shared" si="0"/>
        <v>9</v>
      </c>
      <c r="M25" s="64">
        <f t="shared" si="0"/>
        <v>7</v>
      </c>
      <c r="N25" s="64">
        <f t="shared" si="0"/>
        <v>7</v>
      </c>
      <c r="O25" s="64"/>
    </row>
    <row r="26" spans="2:15" x14ac:dyDescent="0.35">
      <c r="B26" s="18" t="s">
        <v>32</v>
      </c>
      <c r="C26" s="73">
        <v>7</v>
      </c>
      <c r="D26" s="73">
        <v>9</v>
      </c>
      <c r="E26" s="73">
        <v>7</v>
      </c>
      <c r="F26" s="73">
        <v>7</v>
      </c>
      <c r="G26" s="18"/>
      <c r="J26" s="2" t="s">
        <v>33</v>
      </c>
      <c r="K26" s="64">
        <f t="shared" si="0"/>
        <v>5</v>
      </c>
      <c r="L26" s="64">
        <f t="shared" si="0"/>
        <v>4</v>
      </c>
      <c r="M26" s="64">
        <f t="shared" si="0"/>
        <v>3</v>
      </c>
      <c r="N26" s="64">
        <f t="shared" si="0"/>
        <v>4</v>
      </c>
      <c r="O26" s="64"/>
    </row>
    <row r="27" spans="2:15" x14ac:dyDescent="0.35">
      <c r="B27" s="18" t="s">
        <v>33</v>
      </c>
      <c r="C27" s="73">
        <v>5</v>
      </c>
      <c r="D27" s="73">
        <v>4</v>
      </c>
      <c r="E27" s="73">
        <v>3</v>
      </c>
      <c r="F27" s="73">
        <v>4</v>
      </c>
      <c r="G27" s="18"/>
      <c r="J27" s="2" t="s">
        <v>34</v>
      </c>
      <c r="K27" s="64">
        <f t="shared" si="0"/>
        <v>7</v>
      </c>
      <c r="L27" s="64">
        <f t="shared" si="0"/>
        <v>7</v>
      </c>
      <c r="M27" s="64">
        <f t="shared" si="0"/>
        <v>7.5</v>
      </c>
      <c r="N27" s="64">
        <f t="shared" si="0"/>
        <v>7</v>
      </c>
      <c r="O27" s="64"/>
    </row>
    <row r="28" spans="2:15" x14ac:dyDescent="0.35">
      <c r="B28" s="18" t="s">
        <v>34</v>
      </c>
      <c r="C28" s="73">
        <v>7</v>
      </c>
      <c r="D28" s="73">
        <v>7</v>
      </c>
      <c r="E28" s="73">
        <v>7.5</v>
      </c>
      <c r="F28" s="73">
        <v>7</v>
      </c>
      <c r="G28" s="18"/>
      <c r="J28" s="2" t="s">
        <v>35</v>
      </c>
      <c r="K28" s="64">
        <f t="shared" si="0"/>
        <v>6</v>
      </c>
      <c r="L28" s="64">
        <f t="shared" si="0"/>
        <v>7</v>
      </c>
      <c r="M28" s="64">
        <f t="shared" si="0"/>
        <v>6</v>
      </c>
      <c r="N28" s="64">
        <f t="shared" si="0"/>
        <v>7</v>
      </c>
      <c r="O28" s="64"/>
    </row>
    <row r="29" spans="2:15" x14ac:dyDescent="0.35">
      <c r="B29" s="18" t="s">
        <v>35</v>
      </c>
      <c r="C29" s="73">
        <v>6</v>
      </c>
      <c r="D29" s="73">
        <v>7</v>
      </c>
      <c r="E29" s="73">
        <v>6</v>
      </c>
      <c r="F29" s="73">
        <v>7</v>
      </c>
      <c r="G29" s="18"/>
      <c r="J29" s="2" t="s">
        <v>46</v>
      </c>
      <c r="K29" s="64">
        <f t="shared" si="0"/>
        <v>5</v>
      </c>
      <c r="L29" s="64">
        <f t="shared" si="0"/>
        <v>5</v>
      </c>
      <c r="M29" s="64">
        <f t="shared" si="0"/>
        <v>5</v>
      </c>
      <c r="N29" s="64">
        <f t="shared" si="0"/>
        <v>4.5</v>
      </c>
      <c r="O29" s="21"/>
    </row>
    <row r="30" spans="2:15" x14ac:dyDescent="0.35">
      <c r="B30" s="64" t="s">
        <v>46</v>
      </c>
      <c r="C30" s="84">
        <v>5</v>
      </c>
      <c r="D30" s="84">
        <v>5</v>
      </c>
      <c r="E30" s="84">
        <v>5</v>
      </c>
      <c r="F30" s="84">
        <v>4.5</v>
      </c>
      <c r="G30" s="21"/>
      <c r="J30" s="2" t="s">
        <v>47</v>
      </c>
      <c r="K30" s="64">
        <f t="shared" ref="K30:N48" si="2">C31</f>
        <v>7</v>
      </c>
      <c r="L30" s="64">
        <f t="shared" si="2"/>
        <v>7</v>
      </c>
      <c r="M30" s="64">
        <f t="shared" si="2"/>
        <v>6</v>
      </c>
      <c r="N30" s="64">
        <f t="shared" si="2"/>
        <v>7</v>
      </c>
      <c r="O30" s="21"/>
    </row>
    <row r="31" spans="2:15" x14ac:dyDescent="0.35">
      <c r="B31" s="64" t="s">
        <v>47</v>
      </c>
      <c r="C31" s="84">
        <v>7</v>
      </c>
      <c r="D31" s="84">
        <v>7</v>
      </c>
      <c r="E31" s="84">
        <v>6</v>
      </c>
      <c r="F31" s="84">
        <v>7</v>
      </c>
      <c r="G31" s="21"/>
      <c r="J31" s="2" t="s">
        <v>48</v>
      </c>
      <c r="K31" s="64">
        <f t="shared" si="2"/>
        <v>6</v>
      </c>
      <c r="L31" s="64">
        <f t="shared" si="2"/>
        <v>8</v>
      </c>
      <c r="M31" s="64">
        <f t="shared" si="2"/>
        <v>8</v>
      </c>
      <c r="N31" s="64">
        <f t="shared" si="2"/>
        <v>7</v>
      </c>
      <c r="O31" s="21"/>
    </row>
    <row r="32" spans="2:15" x14ac:dyDescent="0.35">
      <c r="B32" s="64" t="s">
        <v>68</v>
      </c>
      <c r="C32" s="73">
        <v>6</v>
      </c>
      <c r="D32" s="73">
        <v>8</v>
      </c>
      <c r="E32" s="73">
        <v>8</v>
      </c>
      <c r="F32" s="73">
        <v>7</v>
      </c>
      <c r="G32" s="21"/>
      <c r="J32" s="2" t="s">
        <v>49</v>
      </c>
      <c r="K32" s="64">
        <f t="shared" si="2"/>
        <v>6.5</v>
      </c>
      <c r="L32" s="64">
        <f t="shared" si="2"/>
        <v>8</v>
      </c>
      <c r="M32" s="64">
        <f t="shared" si="2"/>
        <v>6.5</v>
      </c>
      <c r="N32" s="64">
        <f t="shared" si="2"/>
        <v>8</v>
      </c>
      <c r="O32" s="21"/>
    </row>
    <row r="33" spans="2:15" x14ac:dyDescent="0.35">
      <c r="B33" s="64" t="s">
        <v>69</v>
      </c>
      <c r="C33" s="84">
        <v>6.5</v>
      </c>
      <c r="D33" s="84">
        <v>8</v>
      </c>
      <c r="E33" s="84">
        <v>6.5</v>
      </c>
      <c r="F33" s="84">
        <v>8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7</v>
      </c>
      <c r="M33" s="64">
        <f t="shared" si="2"/>
        <v>8</v>
      </c>
      <c r="N33" s="64">
        <f t="shared" si="2"/>
        <v>7</v>
      </c>
      <c r="O33" s="21"/>
    </row>
    <row r="34" spans="2:15" x14ac:dyDescent="0.35">
      <c r="B34" s="64" t="s">
        <v>50</v>
      </c>
      <c r="C34" s="84">
        <v>6</v>
      </c>
      <c r="D34" s="84">
        <v>7</v>
      </c>
      <c r="E34" s="84">
        <v>8</v>
      </c>
      <c r="F34" s="84">
        <v>7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 x14ac:dyDescent="0.35">
      <c r="B35" s="64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 x14ac:dyDescent="0.35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 x14ac:dyDescent="0.35">
      <c r="B49" s="21"/>
      <c r="C49" s="74"/>
      <c r="D49" s="74"/>
      <c r="E49" s="74"/>
      <c r="F49" s="74"/>
      <c r="G49" s="21"/>
    </row>
    <row r="50" spans="2:7" x14ac:dyDescent="0.35">
      <c r="B50" s="14" t="s">
        <v>18</v>
      </c>
      <c r="C50" s="18">
        <f>SUM(C15:C49)</f>
        <v>131.5</v>
      </c>
      <c r="D50" s="18">
        <f>SUM(D15:D49)</f>
        <v>133.5</v>
      </c>
      <c r="E50" s="18">
        <f>SUM(E15:E49)</f>
        <v>128</v>
      </c>
      <c r="F50" s="18">
        <f>SUM(F15:F49)*2</f>
        <v>264</v>
      </c>
      <c r="G50" s="68">
        <f>SUM(C50:F50)/C8</f>
        <v>32.85</v>
      </c>
    </row>
    <row r="51" spans="2:7" x14ac:dyDescent="0.35">
      <c r="B51" s="19" t="s">
        <v>17</v>
      </c>
      <c r="C51" s="20">
        <f>C50/C8</f>
        <v>6.5750000000000002</v>
      </c>
      <c r="D51" s="20">
        <f>D50/C8</f>
        <v>6.6749999999999998</v>
      </c>
      <c r="E51" s="20">
        <f>E50/C8</f>
        <v>6.4</v>
      </c>
      <c r="F51" s="20">
        <f>F50/C8</f>
        <v>13.2</v>
      </c>
      <c r="G51" s="69">
        <f>SUM(C51:F51)</f>
        <v>32.849999999999994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103" priority="13" operator="greaterThan">
      <formula>10</formula>
    </cfRule>
  </conditionalFormatting>
  <conditionalFormatting sqref="C15:F29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8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11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12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13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O120"/>
  <sheetViews>
    <sheetView topLeftCell="B29" zoomScale="60" zoomScaleNormal="60" workbookViewId="0">
      <selection activeCell="F62" sqref="F62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85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86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9</v>
      </c>
      <c r="L14" s="64">
        <f t="shared" si="0"/>
        <v>7</v>
      </c>
      <c r="M14" s="64">
        <f t="shared" si="0"/>
        <v>6</v>
      </c>
      <c r="N14" s="64">
        <f t="shared" si="0"/>
        <v>7</v>
      </c>
      <c r="O14" s="64"/>
    </row>
    <row r="15" spans="2:15" x14ac:dyDescent="0.35">
      <c r="B15" s="16" t="s">
        <v>3</v>
      </c>
      <c r="C15" s="72">
        <v>9</v>
      </c>
      <c r="D15" s="72">
        <v>7</v>
      </c>
      <c r="E15" s="72">
        <v>6</v>
      </c>
      <c r="F15" s="72">
        <v>7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7</v>
      </c>
      <c r="N15" s="64">
        <f t="shared" si="0"/>
        <v>8</v>
      </c>
      <c r="O15" s="64"/>
    </row>
    <row r="16" spans="2:15" x14ac:dyDescent="0.35">
      <c r="B16" s="14" t="s">
        <v>4</v>
      </c>
      <c r="C16" s="73">
        <v>8</v>
      </c>
      <c r="D16" s="73">
        <v>8</v>
      </c>
      <c r="E16" s="73">
        <v>7</v>
      </c>
      <c r="F16" s="73">
        <v>8</v>
      </c>
      <c r="G16" s="18"/>
      <c r="J16" s="2" t="str">
        <f t="shared" si="1"/>
        <v>Kock 3</v>
      </c>
      <c r="K16" s="64">
        <f t="shared" si="0"/>
        <v>8</v>
      </c>
      <c r="L16" s="64">
        <f t="shared" si="0"/>
        <v>6</v>
      </c>
      <c r="M16" s="64">
        <f t="shared" si="0"/>
        <v>6</v>
      </c>
      <c r="N16" s="64">
        <f t="shared" si="0"/>
        <v>7</v>
      </c>
      <c r="O16" s="64"/>
    </row>
    <row r="17" spans="2:15" x14ac:dyDescent="0.35">
      <c r="B17" s="14" t="s">
        <v>5</v>
      </c>
      <c r="C17" s="73">
        <v>8</v>
      </c>
      <c r="D17" s="73">
        <v>6</v>
      </c>
      <c r="E17" s="73">
        <v>6</v>
      </c>
      <c r="F17" s="73">
        <v>7</v>
      </c>
      <c r="G17" s="18"/>
      <c r="J17" s="2" t="str">
        <f t="shared" si="1"/>
        <v>Kock 4</v>
      </c>
      <c r="K17" s="64">
        <f t="shared" si="0"/>
        <v>9</v>
      </c>
      <c r="L17" s="64">
        <f t="shared" si="0"/>
        <v>7</v>
      </c>
      <c r="M17" s="64">
        <f t="shared" si="0"/>
        <v>7</v>
      </c>
      <c r="N17" s="64">
        <f t="shared" si="0"/>
        <v>8</v>
      </c>
      <c r="O17" s="64"/>
    </row>
    <row r="18" spans="2:15" x14ac:dyDescent="0.35">
      <c r="B18" s="14" t="s">
        <v>6</v>
      </c>
      <c r="C18" s="73">
        <v>9</v>
      </c>
      <c r="D18" s="73">
        <v>7</v>
      </c>
      <c r="E18" s="73">
        <v>7</v>
      </c>
      <c r="F18" s="73">
        <v>8</v>
      </c>
      <c r="G18" s="18"/>
      <c r="J18" s="2" t="str">
        <f t="shared" si="1"/>
        <v>Kock 5</v>
      </c>
      <c r="K18" s="64">
        <f t="shared" si="0"/>
        <v>8</v>
      </c>
      <c r="L18" s="64">
        <f t="shared" si="0"/>
        <v>7</v>
      </c>
      <c r="M18" s="64">
        <f t="shared" si="0"/>
        <v>6</v>
      </c>
      <c r="N18" s="64">
        <f t="shared" si="0"/>
        <v>7</v>
      </c>
      <c r="O18" s="64"/>
    </row>
    <row r="19" spans="2:15" x14ac:dyDescent="0.35">
      <c r="B19" s="14" t="s">
        <v>7</v>
      </c>
      <c r="C19" s="73">
        <v>8</v>
      </c>
      <c r="D19" s="73">
        <v>7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7</v>
      </c>
      <c r="M19" s="64">
        <f t="shared" si="0"/>
        <v>7</v>
      </c>
      <c r="N19" s="64">
        <f t="shared" si="0"/>
        <v>8</v>
      </c>
      <c r="O19" s="64"/>
    </row>
    <row r="20" spans="2:15" x14ac:dyDescent="0.35">
      <c r="B20" s="14" t="s">
        <v>8</v>
      </c>
      <c r="C20" s="73">
        <v>7.5</v>
      </c>
      <c r="D20" s="73">
        <v>7</v>
      </c>
      <c r="E20" s="73">
        <v>7</v>
      </c>
      <c r="F20" s="73">
        <v>8</v>
      </c>
      <c r="G20" s="18"/>
      <c r="J20" s="2" t="str">
        <f t="shared" si="1"/>
        <v>Kock 7</v>
      </c>
      <c r="K20" s="64">
        <f t="shared" si="0"/>
        <v>9</v>
      </c>
      <c r="L20" s="64">
        <f t="shared" si="0"/>
        <v>7</v>
      </c>
      <c r="M20" s="64">
        <f t="shared" si="0"/>
        <v>7</v>
      </c>
      <c r="N20" s="64">
        <f t="shared" si="0"/>
        <v>8</v>
      </c>
      <c r="O20" s="64"/>
    </row>
    <row r="21" spans="2:15" x14ac:dyDescent="0.35">
      <c r="B21" s="14" t="s">
        <v>9</v>
      </c>
      <c r="C21" s="73">
        <v>9</v>
      </c>
      <c r="D21" s="73">
        <v>7</v>
      </c>
      <c r="E21" s="73">
        <v>7</v>
      </c>
      <c r="F21" s="73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8</v>
      </c>
      <c r="M21" s="64">
        <f t="shared" si="0"/>
        <v>10</v>
      </c>
      <c r="N21" s="64">
        <f t="shared" si="0"/>
        <v>8</v>
      </c>
      <c r="O21" s="64"/>
    </row>
    <row r="22" spans="2:15" x14ac:dyDescent="0.35">
      <c r="B22" s="14" t="s">
        <v>10</v>
      </c>
      <c r="C22" s="73">
        <v>9</v>
      </c>
      <c r="D22" s="73">
        <v>8</v>
      </c>
      <c r="E22" s="73">
        <v>10</v>
      </c>
      <c r="F22" s="73">
        <v>8</v>
      </c>
      <c r="G22" s="18"/>
      <c r="J22" s="2" t="str">
        <f t="shared" si="1"/>
        <v>Kock 9</v>
      </c>
      <c r="K22" s="64">
        <f t="shared" si="0"/>
        <v>8</v>
      </c>
      <c r="L22" s="64">
        <f t="shared" si="0"/>
        <v>8</v>
      </c>
      <c r="M22" s="64">
        <f t="shared" si="0"/>
        <v>8</v>
      </c>
      <c r="N22" s="64">
        <f t="shared" si="0"/>
        <v>8</v>
      </c>
      <c r="O22" s="64"/>
    </row>
    <row r="23" spans="2:15" x14ac:dyDescent="0.35">
      <c r="B23" s="14" t="s">
        <v>11</v>
      </c>
      <c r="C23" s="73">
        <v>8</v>
      </c>
      <c r="D23" s="73">
        <v>8</v>
      </c>
      <c r="E23" s="73">
        <v>8</v>
      </c>
      <c r="F23" s="73">
        <v>8</v>
      </c>
      <c r="G23" s="18"/>
      <c r="J23" s="2" t="str">
        <f t="shared" si="1"/>
        <v>Kock 10</v>
      </c>
      <c r="K23" s="64">
        <f t="shared" si="0"/>
        <v>8</v>
      </c>
      <c r="L23" s="64">
        <f t="shared" si="0"/>
        <v>6</v>
      </c>
      <c r="M23" s="64">
        <f t="shared" si="0"/>
        <v>6</v>
      </c>
      <c r="N23" s="64">
        <f t="shared" si="0"/>
        <v>6</v>
      </c>
      <c r="O23" s="64"/>
    </row>
    <row r="24" spans="2:15" x14ac:dyDescent="0.35">
      <c r="B24" s="14" t="s">
        <v>12</v>
      </c>
      <c r="C24" s="73">
        <v>8</v>
      </c>
      <c r="D24" s="73">
        <v>6</v>
      </c>
      <c r="E24" s="73">
        <v>6</v>
      </c>
      <c r="F24" s="73">
        <v>6</v>
      </c>
      <c r="G24" s="18"/>
      <c r="J24" s="2" t="str">
        <f t="shared" si="1"/>
        <v>Kock 11</v>
      </c>
      <c r="K24" s="64">
        <f t="shared" si="0"/>
        <v>8</v>
      </c>
      <c r="L24" s="64">
        <f t="shared" si="0"/>
        <v>6</v>
      </c>
      <c r="M24" s="64">
        <f t="shared" si="0"/>
        <v>6</v>
      </c>
      <c r="N24" s="64">
        <f t="shared" si="0"/>
        <v>7</v>
      </c>
      <c r="O24" s="64"/>
    </row>
    <row r="25" spans="2:15" x14ac:dyDescent="0.35">
      <c r="B25" s="14" t="s">
        <v>13</v>
      </c>
      <c r="C25" s="73">
        <v>8</v>
      </c>
      <c r="D25" s="73">
        <v>6</v>
      </c>
      <c r="E25" s="73">
        <v>6</v>
      </c>
      <c r="F25" s="73">
        <v>7</v>
      </c>
      <c r="G25" s="18"/>
      <c r="J25" s="2" t="s">
        <v>32</v>
      </c>
      <c r="K25" s="64">
        <f t="shared" si="0"/>
        <v>10</v>
      </c>
      <c r="L25" s="64">
        <f t="shared" si="0"/>
        <v>8</v>
      </c>
      <c r="M25" s="64">
        <f t="shared" si="0"/>
        <v>9</v>
      </c>
      <c r="N25" s="64">
        <f t="shared" si="0"/>
        <v>7</v>
      </c>
      <c r="O25" s="64"/>
    </row>
    <row r="26" spans="2:15" x14ac:dyDescent="0.35">
      <c r="B26" s="14" t="s">
        <v>32</v>
      </c>
      <c r="C26" s="73">
        <v>10</v>
      </c>
      <c r="D26" s="73">
        <v>8</v>
      </c>
      <c r="E26" s="73">
        <v>9</v>
      </c>
      <c r="F26" s="73">
        <v>7</v>
      </c>
      <c r="G26" s="18"/>
      <c r="J26" s="2" t="s">
        <v>33</v>
      </c>
      <c r="K26" s="64">
        <f t="shared" si="0"/>
        <v>7</v>
      </c>
      <c r="L26" s="64">
        <f t="shared" si="0"/>
        <v>6</v>
      </c>
      <c r="M26" s="64">
        <f t="shared" si="0"/>
        <v>7</v>
      </c>
      <c r="N26" s="64">
        <f t="shared" si="0"/>
        <v>7</v>
      </c>
      <c r="O26" s="64"/>
    </row>
    <row r="27" spans="2:15" x14ac:dyDescent="0.35">
      <c r="B27" s="14" t="s">
        <v>33</v>
      </c>
      <c r="C27" s="73">
        <v>7</v>
      </c>
      <c r="D27" s="73">
        <v>6</v>
      </c>
      <c r="E27" s="73">
        <v>7</v>
      </c>
      <c r="F27" s="73">
        <v>7</v>
      </c>
      <c r="G27" s="18"/>
      <c r="J27" s="2" t="s">
        <v>34</v>
      </c>
      <c r="K27" s="64">
        <f t="shared" si="0"/>
        <v>10</v>
      </c>
      <c r="L27" s="64">
        <f t="shared" si="0"/>
        <v>7</v>
      </c>
      <c r="M27" s="64">
        <f t="shared" si="0"/>
        <v>8</v>
      </c>
      <c r="N27" s="64">
        <f t="shared" si="0"/>
        <v>9</v>
      </c>
      <c r="O27" s="64"/>
    </row>
    <row r="28" spans="2:15" x14ac:dyDescent="0.35">
      <c r="B28" s="14" t="s">
        <v>34</v>
      </c>
      <c r="C28" s="73">
        <v>10</v>
      </c>
      <c r="D28" s="73">
        <v>7</v>
      </c>
      <c r="E28" s="73">
        <v>8</v>
      </c>
      <c r="F28" s="73">
        <v>9</v>
      </c>
      <c r="G28" s="18"/>
      <c r="J28" s="2" t="s">
        <v>35</v>
      </c>
      <c r="K28" s="64">
        <f t="shared" si="0"/>
        <v>7</v>
      </c>
      <c r="L28" s="64">
        <f t="shared" si="0"/>
        <v>8</v>
      </c>
      <c r="M28" s="64">
        <f t="shared" si="0"/>
        <v>8</v>
      </c>
      <c r="N28" s="64">
        <f t="shared" si="0"/>
        <v>5</v>
      </c>
      <c r="O28" s="64"/>
    </row>
    <row r="29" spans="2:15" x14ac:dyDescent="0.35">
      <c r="B29" s="14" t="s">
        <v>35</v>
      </c>
      <c r="C29" s="87">
        <v>7</v>
      </c>
      <c r="D29" s="87">
        <v>8</v>
      </c>
      <c r="E29" s="87">
        <v>8</v>
      </c>
      <c r="F29" s="87">
        <v>5</v>
      </c>
      <c r="G29" s="18"/>
      <c r="J29" s="2" t="s">
        <v>46</v>
      </c>
      <c r="K29" s="64">
        <f t="shared" si="0"/>
        <v>7</v>
      </c>
      <c r="L29" s="64">
        <f t="shared" si="0"/>
        <v>6</v>
      </c>
      <c r="M29" s="64">
        <f t="shared" si="0"/>
        <v>6</v>
      </c>
      <c r="N29" s="64">
        <f t="shared" si="0"/>
        <v>6</v>
      </c>
      <c r="O29" s="21"/>
    </row>
    <row r="30" spans="2:15" x14ac:dyDescent="0.35">
      <c r="B30" s="21" t="s">
        <v>46</v>
      </c>
      <c r="C30" s="88">
        <v>7</v>
      </c>
      <c r="D30" s="88">
        <v>6</v>
      </c>
      <c r="E30" s="88">
        <v>6</v>
      </c>
      <c r="F30" s="88">
        <v>6</v>
      </c>
      <c r="G30" s="21"/>
      <c r="J30" s="2" t="s">
        <v>47</v>
      </c>
      <c r="K30" s="64">
        <f t="shared" ref="K30:N48" si="2">C31</f>
        <v>8</v>
      </c>
      <c r="L30" s="64">
        <f t="shared" si="2"/>
        <v>7</v>
      </c>
      <c r="M30" s="64">
        <f t="shared" si="2"/>
        <v>6</v>
      </c>
      <c r="N30" s="64">
        <f t="shared" si="2"/>
        <v>7</v>
      </c>
      <c r="O30" s="21"/>
    </row>
    <row r="31" spans="2:15" x14ac:dyDescent="0.35">
      <c r="B31" s="21" t="s">
        <v>47</v>
      </c>
      <c r="C31" s="88">
        <v>8</v>
      </c>
      <c r="D31" s="88">
        <v>7</v>
      </c>
      <c r="E31" s="88">
        <v>6</v>
      </c>
      <c r="F31" s="88">
        <v>7</v>
      </c>
      <c r="G31" s="21"/>
      <c r="J31" s="2" t="s">
        <v>48</v>
      </c>
      <c r="K31" s="64">
        <f t="shared" si="2"/>
        <v>8</v>
      </c>
      <c r="L31" s="64">
        <f t="shared" si="2"/>
        <v>5</v>
      </c>
      <c r="M31" s="64">
        <f t="shared" si="2"/>
        <v>6</v>
      </c>
      <c r="N31" s="64">
        <f t="shared" si="2"/>
        <v>6</v>
      </c>
      <c r="O31" s="21"/>
    </row>
    <row r="32" spans="2:15" x14ac:dyDescent="0.35">
      <c r="B32" s="21" t="s">
        <v>68</v>
      </c>
      <c r="C32" s="87">
        <v>8</v>
      </c>
      <c r="D32" s="87">
        <v>5</v>
      </c>
      <c r="E32" s="87">
        <v>6</v>
      </c>
      <c r="F32" s="87">
        <v>6</v>
      </c>
      <c r="G32" s="21"/>
      <c r="J32" s="2" t="s">
        <v>49</v>
      </c>
      <c r="K32" s="64">
        <f t="shared" si="2"/>
        <v>7.5</v>
      </c>
      <c r="L32" s="64">
        <f t="shared" si="2"/>
        <v>8</v>
      </c>
      <c r="M32" s="64">
        <f t="shared" si="2"/>
        <v>7.5</v>
      </c>
      <c r="N32" s="64">
        <f t="shared" si="2"/>
        <v>8</v>
      </c>
      <c r="O32" s="21"/>
    </row>
    <row r="33" spans="2:15" x14ac:dyDescent="0.35">
      <c r="B33" s="21" t="s">
        <v>69</v>
      </c>
      <c r="C33" s="88">
        <v>7.5</v>
      </c>
      <c r="D33" s="88">
        <v>8</v>
      </c>
      <c r="E33" s="88">
        <v>7.5</v>
      </c>
      <c r="F33" s="88">
        <v>8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2"/>
        <v>6</v>
      </c>
      <c r="M33" s="64">
        <f t="shared" si="2"/>
        <v>5</v>
      </c>
      <c r="N33" s="64">
        <f t="shared" si="2"/>
        <v>6</v>
      </c>
      <c r="O33" s="21"/>
    </row>
    <row r="34" spans="2:15" x14ac:dyDescent="0.35">
      <c r="B34" s="21" t="s">
        <v>50</v>
      </c>
      <c r="C34" s="88">
        <v>6</v>
      </c>
      <c r="D34" s="88">
        <v>6</v>
      </c>
      <c r="E34" s="88">
        <v>5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 x14ac:dyDescent="0.35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 x14ac:dyDescent="0.35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 x14ac:dyDescent="0.35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 x14ac:dyDescent="0.35">
      <c r="B50" s="14" t="s">
        <v>18</v>
      </c>
      <c r="C50" s="18">
        <f>SUM(C15:C49)</f>
        <v>162</v>
      </c>
      <c r="D50" s="18">
        <f>SUM(D15:D49)</f>
        <v>138</v>
      </c>
      <c r="E50" s="18">
        <f>SUM(E15:E49)</f>
        <v>138.5</v>
      </c>
      <c r="F50" s="18">
        <f>SUM(F15:F49)*2</f>
        <v>286</v>
      </c>
      <c r="G50" s="68">
        <f>SUM(C50:F50)/C8</f>
        <v>36.225000000000001</v>
      </c>
    </row>
    <row r="51" spans="2:7" x14ac:dyDescent="0.35">
      <c r="B51" s="19" t="s">
        <v>17</v>
      </c>
      <c r="C51" s="20">
        <f>C50/C8</f>
        <v>8.1</v>
      </c>
      <c r="D51" s="20">
        <f>D50/C8</f>
        <v>6.9</v>
      </c>
      <c r="E51" s="20">
        <f>E50/C8</f>
        <v>6.9249999999999998</v>
      </c>
      <c r="F51" s="20">
        <f>F50/C8</f>
        <v>14.3</v>
      </c>
      <c r="G51" s="69">
        <f>SUM(C51:F51)</f>
        <v>36.225000000000001</v>
      </c>
    </row>
    <row r="52" spans="2:7" ht="18.649999999999999" customHeight="1" x14ac:dyDescent="0.35"/>
    <row r="53" spans="2:7" x14ac:dyDescent="0.35">
      <c r="B53" s="28"/>
      <c r="C53" s="11"/>
    </row>
    <row r="57" spans="2:7" x14ac:dyDescent="0.35">
      <c r="B57" s="22"/>
      <c r="C57" s="11"/>
      <c r="D57" s="11"/>
      <c r="E57" s="11"/>
      <c r="F57" s="11"/>
      <c r="G57" s="11"/>
    </row>
    <row r="58" spans="2:7" x14ac:dyDescent="0.35">
      <c r="B58" s="11"/>
      <c r="C58" s="11"/>
      <c r="D58" s="11"/>
      <c r="E58" s="11"/>
      <c r="F58" s="11"/>
      <c r="G58" s="11"/>
    </row>
    <row r="59" spans="2:7" x14ac:dyDescent="0.35">
      <c r="B59" s="23"/>
      <c r="C59" s="24"/>
      <c r="D59" s="24"/>
      <c r="E59" s="24"/>
      <c r="F59" s="24"/>
      <c r="G59" s="23"/>
    </row>
    <row r="60" spans="2:7" x14ac:dyDescent="0.35">
      <c r="B60" s="9"/>
      <c r="C60" s="11"/>
      <c r="D60" s="11"/>
      <c r="E60" s="11"/>
      <c r="F60" s="11"/>
      <c r="G60" s="11"/>
    </row>
    <row r="61" spans="2:7" x14ac:dyDescent="0.35">
      <c r="B61" s="11"/>
      <c r="C61" s="11"/>
    </row>
    <row r="62" spans="2:7" x14ac:dyDescent="0.35">
      <c r="B62" s="25"/>
      <c r="C62" s="11"/>
    </row>
    <row r="63" spans="2:7" x14ac:dyDescent="0.35">
      <c r="B63" s="24"/>
      <c r="C63" s="11"/>
    </row>
    <row r="64" spans="2:7" x14ac:dyDescent="0.35">
      <c r="B64" s="11"/>
      <c r="C64" s="11"/>
    </row>
    <row r="65" spans="2:9" x14ac:dyDescent="0.35">
      <c r="B65" s="11"/>
      <c r="C65" s="11"/>
    </row>
    <row r="66" spans="2:9" ht="18.649999999999999" customHeight="1" x14ac:dyDescent="0.35">
      <c r="B66" s="11"/>
      <c r="C66" s="11"/>
    </row>
    <row r="67" spans="2:9" ht="18.649999999999999" customHeight="1" x14ac:dyDescent="0.35">
      <c r="B67" s="11"/>
      <c r="C67" s="11"/>
    </row>
    <row r="68" spans="2:9" x14ac:dyDescent="0.35">
      <c r="B68" s="11"/>
      <c r="C68" s="11"/>
    </row>
    <row r="69" spans="2:9" x14ac:dyDescent="0.35">
      <c r="B69" s="11"/>
      <c r="C69" s="11"/>
    </row>
    <row r="70" spans="2:9" x14ac:dyDescent="0.35">
      <c r="B70" s="11"/>
      <c r="C70" s="11"/>
    </row>
    <row r="71" spans="2:9" x14ac:dyDescent="0.35">
      <c r="B71" s="11"/>
      <c r="C71" s="11"/>
    </row>
    <row r="72" spans="2:9" x14ac:dyDescent="0.35">
      <c r="B72" s="11"/>
      <c r="C72" s="11"/>
    </row>
    <row r="73" spans="2:9" x14ac:dyDescent="0.35">
      <c r="B73" s="11"/>
      <c r="C73" s="11"/>
    </row>
    <row r="74" spans="2:9" x14ac:dyDescent="0.35">
      <c r="B74" s="11"/>
      <c r="C74" s="11"/>
    </row>
    <row r="75" spans="2:9" x14ac:dyDescent="0.35">
      <c r="B75" s="11"/>
      <c r="C75" s="11"/>
    </row>
    <row r="76" spans="2:9" x14ac:dyDescent="0.35">
      <c r="B76" s="11"/>
      <c r="C76" s="11"/>
    </row>
    <row r="77" spans="2:9" x14ac:dyDescent="0.35">
      <c r="B77" s="7"/>
      <c r="C77" s="29"/>
      <c r="D77" s="29"/>
      <c r="E77" s="29"/>
      <c r="F77" s="29"/>
      <c r="G77" s="7"/>
      <c r="H77" s="11"/>
      <c r="I77" s="11"/>
    </row>
    <row r="78" spans="2:9" x14ac:dyDescent="0.35">
      <c r="B78" s="7"/>
      <c r="C78" s="29"/>
      <c r="D78" s="29"/>
      <c r="E78" s="29"/>
      <c r="F78" s="29"/>
      <c r="G78" s="7"/>
      <c r="H78" s="11"/>
      <c r="I78" s="11"/>
    </row>
    <row r="79" spans="2:9" x14ac:dyDescent="0.35">
      <c r="B79" s="7"/>
      <c r="C79" s="7"/>
      <c r="D79" s="7"/>
      <c r="E79" s="7"/>
      <c r="F79" s="7"/>
      <c r="G79" s="7"/>
      <c r="H79" s="11"/>
      <c r="I79" s="11"/>
    </row>
    <row r="80" spans="2:9" x14ac:dyDescent="0.35">
      <c r="B80" s="7"/>
      <c r="C80" s="7"/>
      <c r="D80" s="7"/>
      <c r="E80" s="7"/>
      <c r="F80" s="7"/>
      <c r="G80" s="7"/>
      <c r="H80" s="11"/>
      <c r="I80" s="11"/>
    </row>
    <row r="81" spans="2:9" x14ac:dyDescent="0.35">
      <c r="B81" s="7"/>
      <c r="C81" s="27"/>
      <c r="D81" s="27"/>
      <c r="E81" s="27"/>
      <c r="F81" s="27"/>
      <c r="G81" s="27"/>
      <c r="H81" s="11"/>
      <c r="I81" s="11"/>
    </row>
    <row r="82" spans="2:9" x14ac:dyDescent="0.35">
      <c r="B82" s="7"/>
      <c r="C82" s="7"/>
      <c r="D82" s="7"/>
      <c r="E82" s="7"/>
      <c r="F82" s="7"/>
      <c r="G82" s="7"/>
      <c r="H82" s="11"/>
      <c r="I82" s="11"/>
    </row>
    <row r="83" spans="2:9" ht="23.4" customHeight="1" x14ac:dyDescent="0.35">
      <c r="B83" s="22"/>
      <c r="C83" s="22"/>
      <c r="D83" s="22"/>
      <c r="E83" s="22"/>
      <c r="F83" s="22"/>
      <c r="G83" s="22"/>
      <c r="H83" s="11"/>
      <c r="I83" s="11"/>
    </row>
    <row r="84" spans="2:9" ht="23.4" customHeight="1" x14ac:dyDescent="0.35">
      <c r="B84" s="22"/>
      <c r="C84" s="22"/>
      <c r="D84" s="22"/>
      <c r="E84" s="22"/>
      <c r="F84" s="22"/>
      <c r="G84" s="22"/>
      <c r="H84" s="11"/>
      <c r="I84" s="11"/>
    </row>
    <row r="85" spans="2:9" ht="33.65" customHeight="1" x14ac:dyDescent="0.35">
      <c r="B85" s="22"/>
      <c r="C85" s="22"/>
      <c r="D85" s="22"/>
      <c r="E85" s="22"/>
      <c r="F85" s="22"/>
      <c r="G85" s="22"/>
      <c r="H85" s="11"/>
      <c r="I85" s="11"/>
    </row>
    <row r="86" spans="2:9" x14ac:dyDescent="0.35">
      <c r="B86" s="9"/>
      <c r="C86" s="7"/>
      <c r="D86" s="7"/>
      <c r="E86" s="7"/>
      <c r="F86" s="7"/>
      <c r="G86" s="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x14ac:dyDescent="0.35">
      <c r="B88" s="7"/>
      <c r="C88" s="7"/>
      <c r="D88" s="7"/>
      <c r="E88" s="7"/>
      <c r="F88" s="7"/>
      <c r="G88" s="7"/>
      <c r="H88" s="11"/>
      <c r="I88" s="11"/>
    </row>
    <row r="89" spans="2:9" x14ac:dyDescent="0.35">
      <c r="B89" s="7"/>
      <c r="C89" s="30"/>
      <c r="D89" s="30"/>
      <c r="E89" s="30"/>
      <c r="F89" s="30"/>
      <c r="G89" s="7"/>
      <c r="H89" s="11"/>
      <c r="I89" s="11"/>
    </row>
    <row r="90" spans="2:9" x14ac:dyDescent="0.35">
      <c r="B90" s="7"/>
      <c r="C90" s="7"/>
      <c r="D90" s="7"/>
      <c r="E90" s="7"/>
      <c r="F90" s="7"/>
      <c r="G90" s="7"/>
      <c r="H90" s="11"/>
      <c r="I90" s="11"/>
    </row>
    <row r="91" spans="2:9" x14ac:dyDescent="0.35">
      <c r="B91" s="7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30"/>
      <c r="D93" s="30"/>
      <c r="E93" s="30"/>
      <c r="F93" s="30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7"/>
      <c r="D98" s="7"/>
      <c r="E98" s="7"/>
      <c r="F98" s="7"/>
      <c r="G98" s="7"/>
      <c r="H98" s="11"/>
      <c r="I98" s="11"/>
    </row>
    <row r="99" spans="2:9" x14ac:dyDescent="0.35">
      <c r="B99" s="7"/>
      <c r="C99" s="27"/>
      <c r="D99" s="27"/>
      <c r="E99" s="27"/>
      <c r="F99" s="27"/>
      <c r="G99" s="2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9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7"/>
      <c r="D104" s="7"/>
      <c r="E104" s="7"/>
      <c r="F104" s="7"/>
      <c r="G104" s="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7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30"/>
      <c r="D110" s="30"/>
      <c r="E110" s="30"/>
      <c r="F110" s="30"/>
      <c r="G110" s="7"/>
      <c r="H110" s="11"/>
      <c r="I110" s="11"/>
    </row>
    <row r="111" spans="2:9" x14ac:dyDescent="0.35">
      <c r="B111" s="7"/>
      <c r="C111" s="30"/>
      <c r="D111" s="30"/>
      <c r="E111" s="30"/>
      <c r="F111" s="30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7"/>
      <c r="D115" s="7"/>
      <c r="E115" s="7"/>
      <c r="F115" s="7"/>
      <c r="G115" s="7"/>
      <c r="H115" s="11"/>
      <c r="I115" s="11"/>
    </row>
    <row r="116" spans="2:9" x14ac:dyDescent="0.35">
      <c r="B116" s="7"/>
      <c r="C116" s="27"/>
      <c r="D116" s="7"/>
      <c r="E116" s="27"/>
      <c r="F116" s="27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10"/>
      <c r="C119" s="10"/>
      <c r="D119" s="10"/>
      <c r="E119" s="10"/>
      <c r="F119" s="10"/>
      <c r="G119" s="10"/>
    </row>
    <row r="120" spans="2:9" x14ac:dyDescent="0.35">
      <c r="B120" s="10"/>
      <c r="C120" s="10"/>
      <c r="D120" s="10"/>
      <c r="E120" s="10"/>
      <c r="F120" s="10"/>
      <c r="G120" s="10"/>
    </row>
  </sheetData>
  <conditionalFormatting sqref="C15">
    <cfRule type="cellIs" dxfId="90" priority="13" operator="greaterThan">
      <formula>10</formula>
    </cfRule>
  </conditionalFormatting>
  <conditionalFormatting sqref="C15:F29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8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11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12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13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O125"/>
  <sheetViews>
    <sheetView topLeftCell="A30" zoomScale="60" zoomScaleNormal="60" workbookViewId="0">
      <selection activeCell="C30" sqref="C30:F36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98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97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6</v>
      </c>
      <c r="L14" s="64">
        <f t="shared" si="0"/>
        <v>8</v>
      </c>
      <c r="M14" s="64">
        <f t="shared" si="0"/>
        <v>7</v>
      </c>
      <c r="N14" s="64">
        <f t="shared" si="0"/>
        <v>7</v>
      </c>
      <c r="O14" s="64"/>
    </row>
    <row r="15" spans="2:15" x14ac:dyDescent="0.35">
      <c r="B15" s="16" t="s">
        <v>3</v>
      </c>
      <c r="C15" s="72">
        <v>6</v>
      </c>
      <c r="D15" s="72">
        <v>8</v>
      </c>
      <c r="E15" s="72">
        <v>7</v>
      </c>
      <c r="F15" s="72">
        <v>7</v>
      </c>
      <c r="G15" s="67"/>
      <c r="J15" s="2" t="str">
        <f t="shared" ref="J15:J24" si="1">B16</f>
        <v>Kock2</v>
      </c>
      <c r="K15" s="64">
        <f t="shared" si="0"/>
        <v>5</v>
      </c>
      <c r="L15" s="64">
        <f t="shared" si="0"/>
        <v>7</v>
      </c>
      <c r="M15" s="64">
        <f t="shared" si="0"/>
        <v>8</v>
      </c>
      <c r="N15" s="64">
        <f t="shared" si="0"/>
        <v>7</v>
      </c>
      <c r="O15" s="64"/>
    </row>
    <row r="16" spans="2:15" x14ac:dyDescent="0.35">
      <c r="B16" s="14" t="s">
        <v>4</v>
      </c>
      <c r="C16" s="73">
        <v>5</v>
      </c>
      <c r="D16" s="73">
        <v>7</v>
      </c>
      <c r="E16" s="73">
        <v>8</v>
      </c>
      <c r="F16" s="73">
        <v>7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8</v>
      </c>
      <c r="M16" s="64">
        <f t="shared" si="0"/>
        <v>8</v>
      </c>
      <c r="N16" s="64">
        <f t="shared" si="0"/>
        <v>7</v>
      </c>
      <c r="O16" s="64"/>
    </row>
    <row r="17" spans="2:15" x14ac:dyDescent="0.35">
      <c r="B17" s="14" t="s">
        <v>5</v>
      </c>
      <c r="C17" s="73">
        <v>6</v>
      </c>
      <c r="D17" s="73">
        <v>8</v>
      </c>
      <c r="E17" s="73">
        <v>8</v>
      </c>
      <c r="F17" s="73">
        <v>7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7</v>
      </c>
      <c r="N17" s="64">
        <f t="shared" si="0"/>
        <v>7</v>
      </c>
      <c r="O17" s="64"/>
    </row>
    <row r="18" spans="2:15" x14ac:dyDescent="0.35">
      <c r="B18" s="14" t="s">
        <v>6</v>
      </c>
      <c r="C18" s="73">
        <v>7</v>
      </c>
      <c r="D18" s="73">
        <v>8</v>
      </c>
      <c r="E18" s="73">
        <v>7</v>
      </c>
      <c r="F18" s="73">
        <v>7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8</v>
      </c>
      <c r="M18" s="64">
        <f t="shared" si="0"/>
        <v>6</v>
      </c>
      <c r="N18" s="64">
        <f t="shared" si="0"/>
        <v>7</v>
      </c>
      <c r="O18" s="64"/>
    </row>
    <row r="19" spans="2:15" x14ac:dyDescent="0.35">
      <c r="B19" s="14" t="s">
        <v>7</v>
      </c>
      <c r="C19" s="73">
        <v>7</v>
      </c>
      <c r="D19" s="73">
        <v>8</v>
      </c>
      <c r="E19" s="73">
        <v>6</v>
      </c>
      <c r="F19" s="73">
        <v>7</v>
      </c>
      <c r="G19" s="18"/>
      <c r="J19" s="2" t="str">
        <f t="shared" si="1"/>
        <v>Kock 6</v>
      </c>
      <c r="K19" s="64">
        <f t="shared" si="0"/>
        <v>6.5</v>
      </c>
      <c r="L19" s="64">
        <f t="shared" si="0"/>
        <v>6</v>
      </c>
      <c r="M19" s="64">
        <f t="shared" si="0"/>
        <v>7</v>
      </c>
      <c r="N19" s="64">
        <f t="shared" si="0"/>
        <v>6.5</v>
      </c>
      <c r="O19" s="64"/>
    </row>
    <row r="20" spans="2:15" x14ac:dyDescent="0.35">
      <c r="B20" s="14" t="s">
        <v>8</v>
      </c>
      <c r="C20" s="73">
        <v>6.5</v>
      </c>
      <c r="D20" s="73">
        <v>6</v>
      </c>
      <c r="E20" s="73">
        <v>7</v>
      </c>
      <c r="F20" s="73">
        <v>6.5</v>
      </c>
      <c r="G20" s="18"/>
      <c r="J20" s="2" t="str">
        <f t="shared" si="1"/>
        <v>Kock 7</v>
      </c>
      <c r="K20" s="64">
        <f t="shared" si="0"/>
        <v>9</v>
      </c>
      <c r="L20" s="64">
        <f t="shared" si="0"/>
        <v>7</v>
      </c>
      <c r="M20" s="64">
        <f t="shared" si="0"/>
        <v>7</v>
      </c>
      <c r="N20" s="64">
        <f t="shared" si="0"/>
        <v>7</v>
      </c>
      <c r="O20" s="64"/>
    </row>
    <row r="21" spans="2:15" x14ac:dyDescent="0.35">
      <c r="B21" s="14" t="s">
        <v>9</v>
      </c>
      <c r="C21" s="73">
        <v>9</v>
      </c>
      <c r="D21" s="73">
        <v>7</v>
      </c>
      <c r="E21" s="73">
        <v>7</v>
      </c>
      <c r="F21" s="73">
        <v>7</v>
      </c>
      <c r="G21" s="18"/>
      <c r="J21" s="2" t="str">
        <f t="shared" si="1"/>
        <v>Kock 8</v>
      </c>
      <c r="K21" s="64">
        <f t="shared" si="0"/>
        <v>5</v>
      </c>
      <c r="L21" s="64">
        <f t="shared" si="0"/>
        <v>7</v>
      </c>
      <c r="M21" s="64">
        <f t="shared" si="0"/>
        <v>8</v>
      </c>
      <c r="N21" s="64">
        <f t="shared" si="0"/>
        <v>9</v>
      </c>
      <c r="O21" s="64"/>
    </row>
    <row r="22" spans="2:15" x14ac:dyDescent="0.35">
      <c r="B22" s="14" t="s">
        <v>10</v>
      </c>
      <c r="C22" s="73">
        <v>5</v>
      </c>
      <c r="D22" s="73">
        <v>7</v>
      </c>
      <c r="E22" s="73">
        <v>8</v>
      </c>
      <c r="F22" s="73">
        <v>9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7</v>
      </c>
      <c r="M22" s="64">
        <f t="shared" si="0"/>
        <v>6</v>
      </c>
      <c r="N22" s="64">
        <f t="shared" si="0"/>
        <v>7</v>
      </c>
      <c r="O22" s="64"/>
    </row>
    <row r="23" spans="2:15" x14ac:dyDescent="0.35">
      <c r="B23" s="14" t="s">
        <v>11</v>
      </c>
      <c r="C23" s="73">
        <v>7</v>
      </c>
      <c r="D23" s="73">
        <v>7</v>
      </c>
      <c r="E23" s="73">
        <v>6</v>
      </c>
      <c r="F23" s="73">
        <v>7</v>
      </c>
      <c r="G23" s="18"/>
      <c r="J23" s="2" t="str">
        <f t="shared" si="1"/>
        <v>Kock 10</v>
      </c>
      <c r="K23" s="64">
        <f t="shared" si="0"/>
        <v>7</v>
      </c>
      <c r="L23" s="64">
        <f t="shared" si="0"/>
        <v>6</v>
      </c>
      <c r="M23" s="64">
        <f t="shared" si="0"/>
        <v>6</v>
      </c>
      <c r="N23" s="64">
        <f t="shared" si="0"/>
        <v>6</v>
      </c>
      <c r="O23" s="64"/>
    </row>
    <row r="24" spans="2:15" x14ac:dyDescent="0.35">
      <c r="B24" s="14" t="s">
        <v>12</v>
      </c>
      <c r="C24" s="73">
        <v>7</v>
      </c>
      <c r="D24" s="73">
        <v>6</v>
      </c>
      <c r="E24" s="73">
        <v>6</v>
      </c>
      <c r="F24" s="73">
        <v>6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5</v>
      </c>
      <c r="M24" s="64">
        <f t="shared" si="0"/>
        <v>5</v>
      </c>
      <c r="N24" s="64">
        <f t="shared" si="0"/>
        <v>6</v>
      </c>
      <c r="O24" s="64"/>
    </row>
    <row r="25" spans="2:15" x14ac:dyDescent="0.35">
      <c r="B25" s="14" t="s">
        <v>13</v>
      </c>
      <c r="C25" s="73">
        <v>6</v>
      </c>
      <c r="D25" s="73">
        <v>5</v>
      </c>
      <c r="E25" s="73">
        <v>5</v>
      </c>
      <c r="F25" s="73">
        <v>6</v>
      </c>
      <c r="G25" s="18"/>
      <c r="J25" s="2" t="s">
        <v>32</v>
      </c>
      <c r="K25" s="64">
        <f t="shared" si="0"/>
        <v>7</v>
      </c>
      <c r="L25" s="64">
        <f t="shared" si="0"/>
        <v>8</v>
      </c>
      <c r="M25" s="64">
        <f t="shared" si="0"/>
        <v>7</v>
      </c>
      <c r="N25" s="64">
        <f t="shared" si="0"/>
        <v>7</v>
      </c>
      <c r="O25" s="64"/>
    </row>
    <row r="26" spans="2:15" x14ac:dyDescent="0.35">
      <c r="B26" s="14" t="s">
        <v>32</v>
      </c>
      <c r="C26" s="73">
        <v>7</v>
      </c>
      <c r="D26" s="73">
        <v>8</v>
      </c>
      <c r="E26" s="73">
        <v>7</v>
      </c>
      <c r="F26" s="73">
        <v>7</v>
      </c>
      <c r="G26" s="18"/>
      <c r="J26" s="2" t="s">
        <v>33</v>
      </c>
      <c r="K26" s="64">
        <f t="shared" si="0"/>
        <v>7</v>
      </c>
      <c r="L26" s="64">
        <f t="shared" si="0"/>
        <v>5</v>
      </c>
      <c r="M26" s="64">
        <f t="shared" si="0"/>
        <v>5</v>
      </c>
      <c r="N26" s="64">
        <f t="shared" si="0"/>
        <v>6</v>
      </c>
      <c r="O26" s="64"/>
    </row>
    <row r="27" spans="2:15" x14ac:dyDescent="0.35">
      <c r="B27" s="14" t="s">
        <v>33</v>
      </c>
      <c r="C27" s="73">
        <v>7</v>
      </c>
      <c r="D27" s="73">
        <v>5</v>
      </c>
      <c r="E27" s="73">
        <v>5</v>
      </c>
      <c r="F27" s="73">
        <v>6</v>
      </c>
      <c r="G27" s="18"/>
      <c r="J27" s="2" t="s">
        <v>34</v>
      </c>
      <c r="K27" s="64">
        <f t="shared" si="0"/>
        <v>7</v>
      </c>
      <c r="L27" s="64">
        <f t="shared" si="0"/>
        <v>9</v>
      </c>
      <c r="M27" s="64">
        <f t="shared" si="0"/>
        <v>8</v>
      </c>
      <c r="N27" s="64">
        <f t="shared" si="0"/>
        <v>7</v>
      </c>
      <c r="O27" s="64"/>
    </row>
    <row r="28" spans="2:15" x14ac:dyDescent="0.35">
      <c r="B28" s="14" t="s">
        <v>34</v>
      </c>
      <c r="C28" s="73">
        <v>7</v>
      </c>
      <c r="D28" s="73">
        <v>9</v>
      </c>
      <c r="E28" s="73">
        <v>8</v>
      </c>
      <c r="F28" s="73">
        <v>7</v>
      </c>
      <c r="G28" s="18"/>
      <c r="J28" s="2" t="s">
        <v>35</v>
      </c>
      <c r="K28" s="64">
        <f t="shared" si="0"/>
        <v>6</v>
      </c>
      <c r="L28" s="64">
        <f t="shared" si="0"/>
        <v>8</v>
      </c>
      <c r="M28" s="64">
        <f t="shared" si="0"/>
        <v>7</v>
      </c>
      <c r="N28" s="64">
        <f t="shared" si="0"/>
        <v>7</v>
      </c>
      <c r="O28" s="64"/>
    </row>
    <row r="29" spans="2:15" x14ac:dyDescent="0.35">
      <c r="B29" s="14" t="s">
        <v>35</v>
      </c>
      <c r="C29" s="73">
        <v>6</v>
      </c>
      <c r="D29" s="73">
        <v>8</v>
      </c>
      <c r="E29" s="73">
        <v>7</v>
      </c>
      <c r="F29" s="73">
        <v>7</v>
      </c>
      <c r="G29" s="18"/>
      <c r="J29" s="2" t="s">
        <v>46</v>
      </c>
      <c r="K29" s="64">
        <f t="shared" si="0"/>
        <v>5</v>
      </c>
      <c r="L29" s="64">
        <f t="shared" si="0"/>
        <v>5</v>
      </c>
      <c r="M29" s="64">
        <f t="shared" si="0"/>
        <v>6</v>
      </c>
      <c r="N29" s="64">
        <f t="shared" si="0"/>
        <v>6</v>
      </c>
      <c r="O29" s="21"/>
    </row>
    <row r="30" spans="2:15" x14ac:dyDescent="0.35">
      <c r="B30" s="21" t="s">
        <v>46</v>
      </c>
      <c r="C30" s="84">
        <v>5</v>
      </c>
      <c r="D30" s="84">
        <v>5</v>
      </c>
      <c r="E30" s="84">
        <v>6</v>
      </c>
      <c r="F30" s="84">
        <v>6</v>
      </c>
      <c r="G30" s="21"/>
      <c r="J30" s="2" t="s">
        <v>47</v>
      </c>
      <c r="K30" s="64">
        <f t="shared" ref="K30:N48" si="2">C31</f>
        <v>5</v>
      </c>
      <c r="L30" s="64">
        <f t="shared" si="2"/>
        <v>7</v>
      </c>
      <c r="M30" s="64">
        <f t="shared" si="2"/>
        <v>6</v>
      </c>
      <c r="N30" s="64">
        <f t="shared" si="2"/>
        <v>6</v>
      </c>
      <c r="O30" s="21"/>
    </row>
    <row r="31" spans="2:15" x14ac:dyDescent="0.35">
      <c r="B31" s="21" t="s">
        <v>47</v>
      </c>
      <c r="C31" s="84">
        <v>5</v>
      </c>
      <c r="D31" s="84">
        <v>7</v>
      </c>
      <c r="E31" s="84">
        <v>6</v>
      </c>
      <c r="F31" s="84">
        <v>6</v>
      </c>
      <c r="G31" s="21"/>
      <c r="J31" s="2" t="s">
        <v>48</v>
      </c>
      <c r="K31" s="64">
        <f t="shared" si="2"/>
        <v>5</v>
      </c>
      <c r="L31" s="64">
        <f t="shared" si="2"/>
        <v>6</v>
      </c>
      <c r="M31" s="64">
        <f t="shared" si="2"/>
        <v>4</v>
      </c>
      <c r="N31" s="64">
        <f t="shared" si="2"/>
        <v>5</v>
      </c>
      <c r="O31" s="21"/>
    </row>
    <row r="32" spans="2:15" x14ac:dyDescent="0.35">
      <c r="B32" s="21" t="s">
        <v>68</v>
      </c>
      <c r="C32" s="73">
        <v>5</v>
      </c>
      <c r="D32" s="73">
        <v>6</v>
      </c>
      <c r="E32" s="73">
        <v>4</v>
      </c>
      <c r="F32" s="73">
        <v>5</v>
      </c>
      <c r="G32" s="21"/>
      <c r="J32" s="2" t="s">
        <v>49</v>
      </c>
      <c r="K32" s="64">
        <f t="shared" si="2"/>
        <v>6</v>
      </c>
      <c r="L32" s="64">
        <f t="shared" si="2"/>
        <v>7.5</v>
      </c>
      <c r="M32" s="64">
        <f t="shared" si="2"/>
        <v>6</v>
      </c>
      <c r="N32" s="64">
        <f t="shared" si="2"/>
        <v>7.5</v>
      </c>
      <c r="O32" s="21"/>
    </row>
    <row r="33" spans="2:15" x14ac:dyDescent="0.35">
      <c r="B33" s="21" t="s">
        <v>69</v>
      </c>
      <c r="C33" s="84">
        <v>6</v>
      </c>
      <c r="D33" s="84">
        <v>7.5</v>
      </c>
      <c r="E33" s="84">
        <v>6</v>
      </c>
      <c r="F33" s="84">
        <v>7.5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2"/>
        <v>5</v>
      </c>
      <c r="M33" s="64">
        <f t="shared" si="2"/>
        <v>5</v>
      </c>
      <c r="N33" s="64">
        <f t="shared" si="2"/>
        <v>4</v>
      </c>
      <c r="O33" s="21"/>
    </row>
    <row r="34" spans="2:15" x14ac:dyDescent="0.35">
      <c r="B34" s="21" t="s">
        <v>50</v>
      </c>
      <c r="C34" s="84">
        <v>5</v>
      </c>
      <c r="D34" s="84">
        <v>5</v>
      </c>
      <c r="E34" s="84">
        <v>5</v>
      </c>
      <c r="F34" s="84">
        <v>4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 x14ac:dyDescent="0.35">
      <c r="B35" s="21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 x14ac:dyDescent="0.35">
      <c r="B36" s="21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 x14ac:dyDescent="0.35">
      <c r="B49" s="21"/>
      <c r="C49" s="74"/>
      <c r="D49" s="74"/>
      <c r="E49" s="74"/>
      <c r="F49" s="74"/>
      <c r="G49" s="21"/>
    </row>
    <row r="50" spans="2:7" x14ac:dyDescent="0.35">
      <c r="B50" s="14" t="s">
        <v>18</v>
      </c>
      <c r="C50" s="18">
        <f>SUM(C15:C49)</f>
        <v>124.5</v>
      </c>
      <c r="D50" s="18">
        <f>SUM(D15:D49)</f>
        <v>137.5</v>
      </c>
      <c r="E50" s="18">
        <f>SUM(E15:E49)</f>
        <v>129</v>
      </c>
      <c r="F50" s="18">
        <f>SUM(F15:F49)*2</f>
        <v>264</v>
      </c>
      <c r="G50" s="68">
        <f>SUM(C50:F50)/C8</f>
        <v>32.75</v>
      </c>
    </row>
    <row r="51" spans="2:7" x14ac:dyDescent="0.35">
      <c r="B51" s="19" t="s">
        <v>17</v>
      </c>
      <c r="C51" s="20">
        <f>C50/C8</f>
        <v>6.2249999999999996</v>
      </c>
      <c r="D51" s="20">
        <f>D50/C8</f>
        <v>6.875</v>
      </c>
      <c r="E51" s="20">
        <f>E50/C8</f>
        <v>6.45</v>
      </c>
      <c r="F51" s="20">
        <f>F50/C8</f>
        <v>13.2</v>
      </c>
      <c r="G51" s="69">
        <f>SUM(C51:F51)</f>
        <v>32.75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77" priority="13" operator="greaterThan">
      <formula>10</formula>
    </cfRule>
  </conditionalFormatting>
  <conditionalFormatting sqref="C15:F29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8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11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12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13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O125"/>
  <sheetViews>
    <sheetView topLeftCell="A27" zoomScale="60" zoomScaleNormal="60" workbookViewId="0">
      <selection activeCell="B35" sqref="B35:B48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101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102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9" si="0">C15</f>
        <v>7</v>
      </c>
      <c r="L14" s="64">
        <f t="shared" si="0"/>
        <v>9</v>
      </c>
      <c r="M14" s="64">
        <f t="shared" si="0"/>
        <v>7</v>
      </c>
      <c r="N14" s="64">
        <f t="shared" si="0"/>
        <v>7</v>
      </c>
      <c r="O14" s="64"/>
    </row>
    <row r="15" spans="2:15" x14ac:dyDescent="0.35">
      <c r="B15" s="16" t="s">
        <v>3</v>
      </c>
      <c r="C15" s="72">
        <v>7</v>
      </c>
      <c r="D15" s="72">
        <v>9</v>
      </c>
      <c r="E15" s="72">
        <v>7</v>
      </c>
      <c r="F15" s="72">
        <v>7</v>
      </c>
      <c r="G15" s="67"/>
      <c r="J15" s="2" t="str">
        <f t="shared" ref="J15:J24" si="1">B16</f>
        <v>Kock2</v>
      </c>
      <c r="K15" s="64">
        <f t="shared" si="0"/>
        <v>7</v>
      </c>
      <c r="L15" s="64">
        <f t="shared" si="0"/>
        <v>7</v>
      </c>
      <c r="M15" s="64">
        <f t="shared" si="0"/>
        <v>7</v>
      </c>
      <c r="N15" s="64">
        <f t="shared" si="0"/>
        <v>7</v>
      </c>
      <c r="O15" s="64"/>
    </row>
    <row r="16" spans="2:15" x14ac:dyDescent="0.35">
      <c r="B16" s="14" t="s">
        <v>4</v>
      </c>
      <c r="C16" s="73">
        <v>7</v>
      </c>
      <c r="D16" s="73">
        <v>7</v>
      </c>
      <c r="E16" s="73">
        <v>7</v>
      </c>
      <c r="F16" s="73">
        <v>7</v>
      </c>
      <c r="G16" s="18"/>
      <c r="J16" s="2" t="str">
        <f t="shared" si="1"/>
        <v>Kock 3</v>
      </c>
      <c r="K16" s="64">
        <f t="shared" si="0"/>
        <v>7</v>
      </c>
      <c r="L16" s="64">
        <f t="shared" si="0"/>
        <v>8</v>
      </c>
      <c r="M16" s="64">
        <f t="shared" si="0"/>
        <v>7</v>
      </c>
      <c r="N16" s="64">
        <f t="shared" si="0"/>
        <v>8</v>
      </c>
      <c r="O16" s="64"/>
    </row>
    <row r="17" spans="2:15" x14ac:dyDescent="0.35">
      <c r="B17" s="14" t="s">
        <v>5</v>
      </c>
      <c r="C17" s="73">
        <v>7</v>
      </c>
      <c r="D17" s="73">
        <v>8</v>
      </c>
      <c r="E17" s="73">
        <v>7</v>
      </c>
      <c r="F17" s="73">
        <v>8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8</v>
      </c>
      <c r="N17" s="64">
        <f t="shared" si="0"/>
        <v>9</v>
      </c>
      <c r="O17" s="64"/>
    </row>
    <row r="18" spans="2:15" x14ac:dyDescent="0.35">
      <c r="B18" s="14" t="s">
        <v>6</v>
      </c>
      <c r="C18" s="73">
        <v>7</v>
      </c>
      <c r="D18" s="73">
        <v>8</v>
      </c>
      <c r="E18" s="73">
        <v>8</v>
      </c>
      <c r="F18" s="73">
        <v>9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7</v>
      </c>
      <c r="M18" s="64">
        <f t="shared" si="0"/>
        <v>6</v>
      </c>
      <c r="N18" s="64">
        <f t="shared" si="0"/>
        <v>8</v>
      </c>
      <c r="O18" s="64"/>
    </row>
    <row r="19" spans="2:15" x14ac:dyDescent="0.35">
      <c r="B19" s="14" t="s">
        <v>7</v>
      </c>
      <c r="C19" s="73">
        <v>7</v>
      </c>
      <c r="D19" s="73">
        <v>7</v>
      </c>
      <c r="E19" s="73">
        <v>6</v>
      </c>
      <c r="F19" s="73">
        <v>8</v>
      </c>
      <c r="G19" s="18"/>
      <c r="J19" s="2" t="str">
        <f t="shared" si="1"/>
        <v>Kock 6</v>
      </c>
      <c r="K19" s="64">
        <f t="shared" si="0"/>
        <v>7</v>
      </c>
      <c r="L19" s="64">
        <f t="shared" si="0"/>
        <v>7</v>
      </c>
      <c r="M19" s="64">
        <f t="shared" si="0"/>
        <v>7</v>
      </c>
      <c r="N19" s="64">
        <f t="shared" si="0"/>
        <v>7</v>
      </c>
      <c r="O19" s="64"/>
    </row>
    <row r="20" spans="2:15" x14ac:dyDescent="0.35">
      <c r="B20" s="14" t="s">
        <v>8</v>
      </c>
      <c r="C20" s="73">
        <v>7</v>
      </c>
      <c r="D20" s="73">
        <v>7</v>
      </c>
      <c r="E20" s="73">
        <v>7</v>
      </c>
      <c r="F20" s="73">
        <v>7</v>
      </c>
      <c r="G20" s="18"/>
      <c r="J20" s="2" t="str">
        <f t="shared" si="1"/>
        <v>Kock 7</v>
      </c>
      <c r="K20" s="64">
        <f t="shared" si="0"/>
        <v>8</v>
      </c>
      <c r="L20" s="64">
        <f t="shared" si="0"/>
        <v>6</v>
      </c>
      <c r="M20" s="64">
        <f t="shared" si="0"/>
        <v>6</v>
      </c>
      <c r="N20" s="64">
        <f t="shared" si="0"/>
        <v>7</v>
      </c>
      <c r="O20" s="64"/>
    </row>
    <row r="21" spans="2:15" x14ac:dyDescent="0.35">
      <c r="B21" s="14" t="s">
        <v>9</v>
      </c>
      <c r="C21" s="73">
        <v>8</v>
      </c>
      <c r="D21" s="73">
        <v>6</v>
      </c>
      <c r="E21" s="73">
        <v>6</v>
      </c>
      <c r="F21" s="73">
        <v>7</v>
      </c>
      <c r="G21" s="18"/>
      <c r="H21" s="2">
        <v>1</v>
      </c>
      <c r="J21" s="2" t="str">
        <f t="shared" si="1"/>
        <v>Kock 8</v>
      </c>
      <c r="K21" s="64">
        <f t="shared" si="0"/>
        <v>8</v>
      </c>
      <c r="L21" s="64">
        <f t="shared" si="0"/>
        <v>10</v>
      </c>
      <c r="M21" s="64">
        <f t="shared" si="0"/>
        <v>10</v>
      </c>
      <c r="N21" s="64">
        <f t="shared" si="0"/>
        <v>9</v>
      </c>
      <c r="O21" s="64"/>
    </row>
    <row r="22" spans="2:15" x14ac:dyDescent="0.35">
      <c r="B22" s="14" t="s">
        <v>10</v>
      </c>
      <c r="C22" s="73">
        <v>8</v>
      </c>
      <c r="D22" s="73">
        <v>10</v>
      </c>
      <c r="E22" s="73">
        <v>10</v>
      </c>
      <c r="F22" s="73">
        <v>9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8</v>
      </c>
      <c r="M22" s="64">
        <f t="shared" si="0"/>
        <v>8</v>
      </c>
      <c r="N22" s="64">
        <f t="shared" si="0"/>
        <v>7</v>
      </c>
      <c r="O22" s="64"/>
    </row>
    <row r="23" spans="2:15" x14ac:dyDescent="0.35">
      <c r="B23" s="14" t="s">
        <v>11</v>
      </c>
      <c r="C23" s="73">
        <v>7</v>
      </c>
      <c r="D23" s="73">
        <v>8</v>
      </c>
      <c r="E23" s="73">
        <v>8</v>
      </c>
      <c r="F23" s="73">
        <v>7</v>
      </c>
      <c r="G23" s="18"/>
      <c r="J23" s="2" t="str">
        <f t="shared" si="1"/>
        <v>Kock 10</v>
      </c>
      <c r="K23" s="64">
        <f t="shared" si="0"/>
        <v>7</v>
      </c>
      <c r="L23" s="64">
        <f t="shared" si="0"/>
        <v>6</v>
      </c>
      <c r="M23" s="64">
        <f t="shared" si="0"/>
        <v>7</v>
      </c>
      <c r="N23" s="64">
        <f t="shared" si="0"/>
        <v>7</v>
      </c>
      <c r="O23" s="64"/>
    </row>
    <row r="24" spans="2:15" x14ac:dyDescent="0.35">
      <c r="B24" s="14" t="s">
        <v>12</v>
      </c>
      <c r="C24" s="73">
        <v>7</v>
      </c>
      <c r="D24" s="73">
        <v>6</v>
      </c>
      <c r="E24" s="73">
        <v>7</v>
      </c>
      <c r="F24" s="73">
        <v>7</v>
      </c>
      <c r="G24" s="18"/>
      <c r="J24" s="2" t="str">
        <f t="shared" si="1"/>
        <v>Kock 11</v>
      </c>
      <c r="K24" s="64">
        <f t="shared" si="0"/>
        <v>5</v>
      </c>
      <c r="L24" s="64">
        <f t="shared" si="0"/>
        <v>7</v>
      </c>
      <c r="M24" s="64">
        <f t="shared" si="0"/>
        <v>6</v>
      </c>
      <c r="N24" s="64">
        <f t="shared" si="0"/>
        <v>5</v>
      </c>
      <c r="O24" s="64"/>
    </row>
    <row r="25" spans="2:15" x14ac:dyDescent="0.35">
      <c r="B25" s="14" t="s">
        <v>13</v>
      </c>
      <c r="C25" s="73">
        <v>5</v>
      </c>
      <c r="D25" s="73">
        <v>7</v>
      </c>
      <c r="E25" s="73">
        <v>6</v>
      </c>
      <c r="F25" s="73">
        <v>5</v>
      </c>
      <c r="G25" s="18"/>
      <c r="J25" s="2" t="s">
        <v>32</v>
      </c>
      <c r="K25" s="64">
        <f t="shared" si="0"/>
        <v>7</v>
      </c>
      <c r="L25" s="64">
        <f t="shared" si="0"/>
        <v>8</v>
      </c>
      <c r="M25" s="64">
        <f t="shared" si="0"/>
        <v>7</v>
      </c>
      <c r="N25" s="64">
        <f t="shared" si="0"/>
        <v>6</v>
      </c>
      <c r="O25" s="64"/>
    </row>
    <row r="26" spans="2:15" x14ac:dyDescent="0.35">
      <c r="B26" s="14" t="s">
        <v>32</v>
      </c>
      <c r="C26" s="73">
        <v>7</v>
      </c>
      <c r="D26" s="73">
        <v>8</v>
      </c>
      <c r="E26" s="73">
        <v>7</v>
      </c>
      <c r="F26" s="73">
        <v>6</v>
      </c>
      <c r="G26" s="18"/>
      <c r="J26" s="2" t="s">
        <v>33</v>
      </c>
      <c r="K26" s="64">
        <f t="shared" si="0"/>
        <v>6</v>
      </c>
      <c r="L26" s="64">
        <f t="shared" si="0"/>
        <v>7</v>
      </c>
      <c r="M26" s="64">
        <f t="shared" si="0"/>
        <v>7</v>
      </c>
      <c r="N26" s="64">
        <f t="shared" si="0"/>
        <v>8</v>
      </c>
      <c r="O26" s="64"/>
    </row>
    <row r="27" spans="2:15" x14ac:dyDescent="0.35">
      <c r="B27" s="14" t="s">
        <v>33</v>
      </c>
      <c r="C27" s="87">
        <v>6</v>
      </c>
      <c r="D27" s="87">
        <v>7</v>
      </c>
      <c r="E27" s="87">
        <v>7</v>
      </c>
      <c r="F27" s="87">
        <v>8</v>
      </c>
      <c r="G27" s="18"/>
      <c r="J27" s="2" t="s">
        <v>34</v>
      </c>
      <c r="K27" s="64">
        <f t="shared" si="0"/>
        <v>7</v>
      </c>
      <c r="L27" s="64">
        <f t="shared" si="0"/>
        <v>7</v>
      </c>
      <c r="M27" s="64">
        <f t="shared" si="0"/>
        <v>8</v>
      </c>
      <c r="N27" s="64">
        <f t="shared" si="0"/>
        <v>7</v>
      </c>
      <c r="O27" s="64"/>
    </row>
    <row r="28" spans="2:15" x14ac:dyDescent="0.35">
      <c r="B28" s="14" t="s">
        <v>34</v>
      </c>
      <c r="C28" s="87">
        <v>7</v>
      </c>
      <c r="D28" s="87">
        <v>7</v>
      </c>
      <c r="E28" s="87">
        <v>8</v>
      </c>
      <c r="F28" s="87">
        <v>7</v>
      </c>
      <c r="G28" s="18"/>
      <c r="J28" s="2" t="s">
        <v>35</v>
      </c>
      <c r="K28" s="64">
        <f t="shared" si="0"/>
        <v>7</v>
      </c>
      <c r="L28" s="64">
        <f t="shared" si="0"/>
        <v>7</v>
      </c>
      <c r="M28" s="64">
        <f t="shared" si="0"/>
        <v>8</v>
      </c>
      <c r="N28" s="64">
        <f t="shared" si="0"/>
        <v>7</v>
      </c>
      <c r="O28" s="64"/>
    </row>
    <row r="29" spans="2:15" x14ac:dyDescent="0.35">
      <c r="B29" s="14" t="s">
        <v>35</v>
      </c>
      <c r="C29" s="87">
        <v>7</v>
      </c>
      <c r="D29" s="87">
        <v>7</v>
      </c>
      <c r="E29" s="87">
        <v>8</v>
      </c>
      <c r="F29" s="87">
        <v>7</v>
      </c>
      <c r="G29" s="18"/>
      <c r="J29" s="2" t="s">
        <v>46</v>
      </c>
      <c r="K29" s="64">
        <f t="shared" si="0"/>
        <v>4</v>
      </c>
      <c r="L29" s="64">
        <f t="shared" si="0"/>
        <v>6</v>
      </c>
      <c r="M29" s="64">
        <f t="shared" si="0"/>
        <v>5</v>
      </c>
      <c r="N29" s="64">
        <f t="shared" si="0"/>
        <v>5</v>
      </c>
      <c r="O29" s="21"/>
    </row>
    <row r="30" spans="2:15" x14ac:dyDescent="0.35">
      <c r="B30" s="21" t="s">
        <v>46</v>
      </c>
      <c r="C30" s="88">
        <v>4</v>
      </c>
      <c r="D30" s="88">
        <v>6</v>
      </c>
      <c r="E30" s="88">
        <v>5</v>
      </c>
      <c r="F30" s="88">
        <v>5</v>
      </c>
      <c r="G30" s="21"/>
      <c r="J30" s="2" t="s">
        <v>47</v>
      </c>
      <c r="K30" s="64">
        <f t="shared" ref="K30:N48" si="2">C31</f>
        <v>5</v>
      </c>
      <c r="L30" s="64">
        <f t="shared" si="2"/>
        <v>6</v>
      </c>
      <c r="M30" s="64">
        <f t="shared" si="2"/>
        <v>6</v>
      </c>
      <c r="N30" s="64">
        <f t="shared" si="2"/>
        <v>6</v>
      </c>
      <c r="O30" s="21"/>
    </row>
    <row r="31" spans="2:15" x14ac:dyDescent="0.35">
      <c r="B31" s="21" t="s">
        <v>47</v>
      </c>
      <c r="C31" s="88">
        <v>5</v>
      </c>
      <c r="D31" s="88">
        <v>6</v>
      </c>
      <c r="E31" s="88">
        <v>6</v>
      </c>
      <c r="F31" s="88">
        <v>6</v>
      </c>
      <c r="G31" s="21"/>
      <c r="J31" s="2" t="s">
        <v>48</v>
      </c>
      <c r="K31" s="64">
        <f t="shared" si="2"/>
        <v>6</v>
      </c>
      <c r="L31" s="64">
        <f t="shared" si="2"/>
        <v>5</v>
      </c>
      <c r="M31" s="64">
        <f t="shared" si="2"/>
        <v>6</v>
      </c>
      <c r="N31" s="64">
        <f t="shared" si="2"/>
        <v>4</v>
      </c>
      <c r="O31" s="21"/>
    </row>
    <row r="32" spans="2:15" x14ac:dyDescent="0.35">
      <c r="B32" s="21" t="s">
        <v>68</v>
      </c>
      <c r="C32" s="87">
        <v>6</v>
      </c>
      <c r="D32" s="87">
        <v>5</v>
      </c>
      <c r="E32" s="87">
        <v>6</v>
      </c>
      <c r="F32" s="87">
        <v>4</v>
      </c>
      <c r="G32" s="21"/>
      <c r="J32" s="2" t="s">
        <v>49</v>
      </c>
      <c r="K32" s="64">
        <f t="shared" si="2"/>
        <v>6</v>
      </c>
      <c r="L32" s="64">
        <f t="shared" si="2"/>
        <v>6</v>
      </c>
      <c r="M32" s="64">
        <f t="shared" si="2"/>
        <v>5</v>
      </c>
      <c r="N32" s="64">
        <f t="shared" si="2"/>
        <v>6</v>
      </c>
      <c r="O32" s="21"/>
    </row>
    <row r="33" spans="2:15" x14ac:dyDescent="0.35">
      <c r="B33" s="21" t="s">
        <v>69</v>
      </c>
      <c r="C33" s="88">
        <v>6</v>
      </c>
      <c r="D33" s="88">
        <v>6</v>
      </c>
      <c r="E33" s="88">
        <v>5</v>
      </c>
      <c r="F33" s="88">
        <v>6</v>
      </c>
      <c r="G33" s="21"/>
      <c r="H33" s="11"/>
      <c r="I33" s="22"/>
      <c r="J33" s="2" t="s">
        <v>50</v>
      </c>
      <c r="K33" s="64">
        <f t="shared" si="2"/>
        <v>5</v>
      </c>
      <c r="L33" s="64">
        <f t="shared" si="2"/>
        <v>5</v>
      </c>
      <c r="M33" s="64">
        <f t="shared" si="2"/>
        <v>5</v>
      </c>
      <c r="N33" s="64">
        <f t="shared" si="2"/>
        <v>5</v>
      </c>
      <c r="O33" s="21"/>
    </row>
    <row r="34" spans="2:15" x14ac:dyDescent="0.35">
      <c r="B34" s="21" t="s">
        <v>50</v>
      </c>
      <c r="C34" s="88">
        <v>5</v>
      </c>
      <c r="D34" s="88">
        <v>5</v>
      </c>
      <c r="E34" s="88">
        <v>5</v>
      </c>
      <c r="F34" s="88">
        <v>5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2"/>
        <v>0</v>
      </c>
      <c r="M34" s="64">
        <f t="shared" si="2"/>
        <v>0</v>
      </c>
      <c r="N34" s="64">
        <f t="shared" si="2"/>
        <v>0</v>
      </c>
      <c r="O34" s="21"/>
    </row>
    <row r="35" spans="2:15" ht="21" customHeight="1" x14ac:dyDescent="0.35">
      <c r="B35" s="21"/>
      <c r="C35" s="74"/>
      <c r="D35" s="74"/>
      <c r="E35" s="74"/>
      <c r="F35" s="74"/>
      <c r="G35" s="21"/>
      <c r="H35" s="11"/>
      <c r="I35" s="7"/>
      <c r="J35" s="2" t="s">
        <v>52</v>
      </c>
      <c r="K35" s="64">
        <f t="shared" si="2"/>
        <v>0</v>
      </c>
      <c r="L35" s="64">
        <f t="shared" si="2"/>
        <v>0</v>
      </c>
      <c r="M35" s="64">
        <f t="shared" si="2"/>
        <v>0</v>
      </c>
      <c r="N35" s="64">
        <f t="shared" si="2"/>
        <v>0</v>
      </c>
      <c r="O35" s="21"/>
    </row>
    <row r="36" spans="2:15" ht="21" customHeight="1" x14ac:dyDescent="0.35">
      <c r="B36" s="21"/>
      <c r="C36" s="74"/>
      <c r="D36" s="74"/>
      <c r="E36" s="74"/>
      <c r="F36" s="74"/>
      <c r="G36" s="21"/>
      <c r="H36" s="11"/>
      <c r="I36" s="11"/>
      <c r="J36" s="2" t="s">
        <v>53</v>
      </c>
      <c r="K36" s="64">
        <f t="shared" si="2"/>
        <v>0</v>
      </c>
      <c r="L36" s="64">
        <f t="shared" si="2"/>
        <v>0</v>
      </c>
      <c r="M36" s="64">
        <f t="shared" si="2"/>
        <v>0</v>
      </c>
      <c r="N36" s="64">
        <f t="shared" si="2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2"/>
        <v>0</v>
      </c>
      <c r="M37" s="64">
        <f t="shared" si="2"/>
        <v>0</v>
      </c>
      <c r="N37" s="64">
        <f t="shared" si="2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2"/>
        <v>0</v>
      </c>
      <c r="M38" s="64">
        <f t="shared" si="2"/>
        <v>0</v>
      </c>
      <c r="N38" s="64">
        <f t="shared" si="2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2"/>
        <v>0</v>
      </c>
      <c r="M39" s="64">
        <f t="shared" si="2"/>
        <v>0</v>
      </c>
      <c r="N39" s="64">
        <f t="shared" si="2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2"/>
        <v>0</v>
      </c>
      <c r="M40" s="64">
        <f t="shared" si="2"/>
        <v>0</v>
      </c>
      <c r="N40" s="64">
        <f t="shared" si="2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2"/>
        <v>0</v>
      </c>
      <c r="M41" s="64">
        <f t="shared" si="2"/>
        <v>0</v>
      </c>
      <c r="N41" s="64">
        <f t="shared" si="2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2"/>
        <v>0</v>
      </c>
      <c r="M42" s="64">
        <f t="shared" si="2"/>
        <v>0</v>
      </c>
      <c r="N42" s="64">
        <f t="shared" si="2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2"/>
        <v>0</v>
      </c>
      <c r="M43" s="64">
        <f t="shared" si="2"/>
        <v>0</v>
      </c>
      <c r="N43" s="64">
        <f t="shared" si="2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2"/>
        <v>0</v>
      </c>
      <c r="M44" s="64">
        <f t="shared" si="2"/>
        <v>0</v>
      </c>
      <c r="N44" s="64">
        <f t="shared" si="2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2"/>
        <v>0</v>
      </c>
      <c r="M45" s="64">
        <f t="shared" si="2"/>
        <v>0</v>
      </c>
      <c r="N45" s="64">
        <f t="shared" si="2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2"/>
        <v>0</v>
      </c>
      <c r="M46" s="64">
        <f t="shared" si="2"/>
        <v>0</v>
      </c>
      <c r="N46" s="64">
        <f t="shared" si="2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2"/>
        <v>0</v>
      </c>
      <c r="M47" s="64">
        <f t="shared" si="2"/>
        <v>0</v>
      </c>
      <c r="N47" s="64">
        <f t="shared" si="2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2"/>
        <v>0</v>
      </c>
      <c r="M48" s="64">
        <f t="shared" si="2"/>
        <v>0</v>
      </c>
      <c r="N48" s="64">
        <f t="shared" si="2"/>
        <v>0</v>
      </c>
      <c r="O48" s="21"/>
    </row>
    <row r="49" spans="2:7" x14ac:dyDescent="0.35">
      <c r="B49" s="21" t="s">
        <v>67</v>
      </c>
      <c r="C49" s="74">
        <v>0</v>
      </c>
      <c r="D49" s="74">
        <v>0</v>
      </c>
      <c r="E49" s="74">
        <v>0</v>
      </c>
      <c r="F49" s="74">
        <v>0</v>
      </c>
      <c r="G49" s="21"/>
    </row>
    <row r="50" spans="2:7" x14ac:dyDescent="0.35">
      <c r="B50" s="14" t="s">
        <v>18</v>
      </c>
      <c r="C50" s="18">
        <f>SUM(C15:C49)</f>
        <v>130</v>
      </c>
      <c r="D50" s="18">
        <f>SUM(D15:D49)</f>
        <v>140</v>
      </c>
      <c r="E50" s="18">
        <f>SUM(E15:E49)</f>
        <v>136</v>
      </c>
      <c r="F50" s="18">
        <f>SUM(F15:F49)*2</f>
        <v>270</v>
      </c>
      <c r="G50" s="68">
        <f>SUM(C50:F50)/C8</f>
        <v>33.799999999999997</v>
      </c>
    </row>
    <row r="51" spans="2:7" x14ac:dyDescent="0.35">
      <c r="B51" s="19" t="s">
        <v>17</v>
      </c>
      <c r="C51" s="20">
        <f>C50/C8</f>
        <v>6.5</v>
      </c>
      <c r="D51" s="20">
        <f>D50/C8</f>
        <v>7</v>
      </c>
      <c r="E51" s="20">
        <f>E50/C8</f>
        <v>6.8</v>
      </c>
      <c r="F51" s="20">
        <f>F50/C8</f>
        <v>13.5</v>
      </c>
      <c r="G51" s="69">
        <f>SUM(C51:F51)</f>
        <v>33.799999999999997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64" priority="13" operator="greaterThan">
      <formula>10</formula>
    </cfRule>
  </conditionalFormatting>
  <conditionalFormatting sqref="C15:F29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8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11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12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13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O125"/>
  <sheetViews>
    <sheetView topLeftCell="A19" zoomScale="60" zoomScaleNormal="60" workbookViewId="0">
      <selection activeCell="B35" sqref="B35:B49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99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100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64"/>
      <c r="C13" s="18"/>
      <c r="D13" s="18"/>
      <c r="E13" s="18"/>
      <c r="F13" s="18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83"/>
      <c r="C14" s="17"/>
      <c r="D14" s="17"/>
      <c r="E14" s="17"/>
      <c r="F14" s="17"/>
      <c r="G14" s="66" t="s">
        <v>45</v>
      </c>
      <c r="J14" s="2" t="str">
        <f>B15</f>
        <v>Kock 1</v>
      </c>
      <c r="K14" s="64">
        <f t="shared" ref="K14:M24" si="0">C15</f>
        <v>7</v>
      </c>
      <c r="L14" s="64">
        <f t="shared" si="0"/>
        <v>9</v>
      </c>
      <c r="M14" s="64">
        <f t="shared" si="0"/>
        <v>9</v>
      </c>
      <c r="N14" s="64">
        <f t="shared" ref="N14:N28" si="1">F15</f>
        <v>8</v>
      </c>
      <c r="O14" s="64"/>
    </row>
    <row r="15" spans="2:15" x14ac:dyDescent="0.35">
      <c r="B15" s="17" t="s">
        <v>3</v>
      </c>
      <c r="C15" s="72">
        <v>7</v>
      </c>
      <c r="D15" s="72">
        <v>9</v>
      </c>
      <c r="E15" s="72">
        <v>9</v>
      </c>
      <c r="F15" s="72">
        <v>8</v>
      </c>
      <c r="G15" s="67"/>
      <c r="J15" s="2" t="str">
        <f t="shared" ref="J15:J24" si="2">B16</f>
        <v>Kock2</v>
      </c>
      <c r="K15" s="64">
        <f t="shared" si="0"/>
        <v>8</v>
      </c>
      <c r="L15" s="64">
        <f t="shared" si="0"/>
        <v>8</v>
      </c>
      <c r="M15" s="64">
        <f t="shared" si="0"/>
        <v>8</v>
      </c>
      <c r="N15" s="64">
        <f t="shared" si="1"/>
        <v>9</v>
      </c>
      <c r="O15" s="64"/>
    </row>
    <row r="16" spans="2:15" x14ac:dyDescent="0.35">
      <c r="B16" s="18" t="s">
        <v>4</v>
      </c>
      <c r="C16" s="73">
        <v>8</v>
      </c>
      <c r="D16" s="73">
        <v>8</v>
      </c>
      <c r="E16" s="73">
        <v>8</v>
      </c>
      <c r="F16" s="73">
        <v>9</v>
      </c>
      <c r="G16" s="18"/>
      <c r="J16" s="2" t="str">
        <f t="shared" si="2"/>
        <v>Kock 3</v>
      </c>
      <c r="K16" s="64">
        <f t="shared" si="0"/>
        <v>7</v>
      </c>
      <c r="L16" s="64">
        <f t="shared" si="0"/>
        <v>8</v>
      </c>
      <c r="M16" s="64">
        <f t="shared" si="0"/>
        <v>8</v>
      </c>
      <c r="N16" s="64">
        <f t="shared" si="1"/>
        <v>8</v>
      </c>
      <c r="O16" s="64"/>
    </row>
    <row r="17" spans="2:15" x14ac:dyDescent="0.35">
      <c r="B17" s="18" t="s">
        <v>5</v>
      </c>
      <c r="C17" s="73">
        <v>7</v>
      </c>
      <c r="D17" s="73">
        <v>8</v>
      </c>
      <c r="E17" s="73">
        <v>8</v>
      </c>
      <c r="F17" s="73">
        <v>8</v>
      </c>
      <c r="G17" s="18"/>
      <c r="J17" s="2" t="str">
        <f t="shared" si="2"/>
        <v>Kock 4</v>
      </c>
      <c r="K17" s="64">
        <f t="shared" si="0"/>
        <v>7</v>
      </c>
      <c r="L17" s="64">
        <f t="shared" si="0"/>
        <v>8</v>
      </c>
      <c r="M17" s="64">
        <f t="shared" si="0"/>
        <v>8</v>
      </c>
      <c r="N17" s="64">
        <f t="shared" si="1"/>
        <v>8</v>
      </c>
      <c r="O17" s="64"/>
    </row>
    <row r="18" spans="2:15" x14ac:dyDescent="0.35">
      <c r="B18" s="18" t="s">
        <v>6</v>
      </c>
      <c r="C18" s="73">
        <v>7</v>
      </c>
      <c r="D18" s="73">
        <v>8</v>
      </c>
      <c r="E18" s="73">
        <v>8</v>
      </c>
      <c r="F18" s="73">
        <v>8</v>
      </c>
      <c r="G18" s="18"/>
      <c r="J18" s="2" t="str">
        <f t="shared" si="2"/>
        <v>Kock 5</v>
      </c>
      <c r="K18" s="64">
        <f t="shared" si="0"/>
        <v>7</v>
      </c>
      <c r="L18" s="64">
        <f t="shared" si="0"/>
        <v>6</v>
      </c>
      <c r="M18" s="64">
        <f t="shared" si="0"/>
        <v>7</v>
      </c>
      <c r="N18" s="64">
        <f t="shared" si="1"/>
        <v>7</v>
      </c>
      <c r="O18" s="64"/>
    </row>
    <row r="19" spans="2:15" x14ac:dyDescent="0.35">
      <c r="B19" s="18" t="s">
        <v>7</v>
      </c>
      <c r="C19" s="73">
        <v>7</v>
      </c>
      <c r="D19" s="73">
        <v>6</v>
      </c>
      <c r="E19" s="73">
        <v>7</v>
      </c>
      <c r="F19" s="73">
        <v>7</v>
      </c>
      <c r="G19" s="18"/>
      <c r="J19" s="2" t="str">
        <f t="shared" si="2"/>
        <v>Kock 6</v>
      </c>
      <c r="K19" s="64">
        <f t="shared" si="0"/>
        <v>7.5</v>
      </c>
      <c r="L19" s="64">
        <f t="shared" si="0"/>
        <v>7.5</v>
      </c>
      <c r="M19" s="64">
        <f t="shared" si="0"/>
        <v>8</v>
      </c>
      <c r="N19" s="64">
        <f t="shared" si="1"/>
        <v>8.5</v>
      </c>
      <c r="O19" s="64"/>
    </row>
    <row r="20" spans="2:15" x14ac:dyDescent="0.35">
      <c r="B20" s="18" t="s">
        <v>8</v>
      </c>
      <c r="C20" s="73">
        <v>7.5</v>
      </c>
      <c r="D20" s="73">
        <v>7.5</v>
      </c>
      <c r="E20" s="73">
        <v>8</v>
      </c>
      <c r="F20" s="73">
        <v>8.5</v>
      </c>
      <c r="G20" s="18"/>
      <c r="J20" s="2" t="str">
        <f t="shared" si="2"/>
        <v>Kock 7</v>
      </c>
      <c r="K20" s="64">
        <f t="shared" si="0"/>
        <v>6</v>
      </c>
      <c r="L20" s="64">
        <f t="shared" si="0"/>
        <v>6</v>
      </c>
      <c r="M20" s="64">
        <f t="shared" si="0"/>
        <v>5</v>
      </c>
      <c r="N20" s="64">
        <f t="shared" si="1"/>
        <v>6</v>
      </c>
      <c r="O20" s="64"/>
    </row>
    <row r="21" spans="2:15" x14ac:dyDescent="0.35">
      <c r="B21" s="18" t="s">
        <v>9</v>
      </c>
      <c r="C21" s="73">
        <v>6</v>
      </c>
      <c r="D21" s="73">
        <v>6</v>
      </c>
      <c r="E21" s="73">
        <v>5</v>
      </c>
      <c r="F21" s="73">
        <v>6</v>
      </c>
      <c r="G21" s="18"/>
      <c r="J21" s="2" t="str">
        <f t="shared" si="2"/>
        <v>Kock 8</v>
      </c>
      <c r="K21" s="64">
        <f t="shared" si="0"/>
        <v>9</v>
      </c>
      <c r="L21" s="64">
        <f t="shared" si="0"/>
        <v>7</v>
      </c>
      <c r="M21" s="64">
        <f t="shared" si="0"/>
        <v>6</v>
      </c>
      <c r="N21" s="64">
        <f t="shared" si="1"/>
        <v>6</v>
      </c>
      <c r="O21" s="64"/>
    </row>
    <row r="22" spans="2:15" x14ac:dyDescent="0.35">
      <c r="B22" s="18" t="s">
        <v>10</v>
      </c>
      <c r="C22" s="73">
        <v>9</v>
      </c>
      <c r="D22" s="73">
        <v>7</v>
      </c>
      <c r="E22" s="73">
        <v>6</v>
      </c>
      <c r="F22" s="73">
        <v>6</v>
      </c>
      <c r="G22" s="18"/>
      <c r="J22" s="2" t="str">
        <f t="shared" si="2"/>
        <v>Kock 9</v>
      </c>
      <c r="K22" s="64">
        <f t="shared" si="0"/>
        <v>6</v>
      </c>
      <c r="L22" s="64">
        <f t="shared" si="0"/>
        <v>8</v>
      </c>
      <c r="M22" s="64">
        <f t="shared" si="0"/>
        <v>8</v>
      </c>
      <c r="N22" s="64">
        <f t="shared" si="1"/>
        <v>7</v>
      </c>
      <c r="O22" s="64"/>
    </row>
    <row r="23" spans="2:15" x14ac:dyDescent="0.35">
      <c r="B23" s="18" t="s">
        <v>11</v>
      </c>
      <c r="C23" s="73">
        <v>6</v>
      </c>
      <c r="D23" s="73">
        <v>8</v>
      </c>
      <c r="E23" s="73">
        <v>8</v>
      </c>
      <c r="F23" s="73">
        <v>7</v>
      </c>
      <c r="G23" s="18"/>
      <c r="J23" s="2" t="str">
        <f t="shared" si="2"/>
        <v>Kock 10</v>
      </c>
      <c r="K23" s="64">
        <f t="shared" si="0"/>
        <v>7.5</v>
      </c>
      <c r="L23" s="64">
        <f t="shared" si="0"/>
        <v>7</v>
      </c>
      <c r="M23" s="64">
        <f t="shared" si="0"/>
        <v>7.5</v>
      </c>
      <c r="N23" s="64">
        <f t="shared" si="1"/>
        <v>7.5</v>
      </c>
      <c r="O23" s="64"/>
    </row>
    <row r="24" spans="2:15" x14ac:dyDescent="0.35">
      <c r="B24" s="18" t="s">
        <v>12</v>
      </c>
      <c r="C24" s="73">
        <v>7.5</v>
      </c>
      <c r="D24" s="73">
        <v>7</v>
      </c>
      <c r="E24" s="73">
        <v>7.5</v>
      </c>
      <c r="F24" s="73">
        <v>7.5</v>
      </c>
      <c r="G24" s="18"/>
      <c r="J24" s="2" t="str">
        <f t="shared" si="2"/>
        <v>Kock 11</v>
      </c>
      <c r="K24" s="64">
        <f t="shared" si="0"/>
        <v>6</v>
      </c>
      <c r="L24" s="64">
        <f t="shared" si="0"/>
        <v>7</v>
      </c>
      <c r="M24" s="64">
        <f t="shared" si="0"/>
        <v>6</v>
      </c>
      <c r="N24" s="64">
        <f t="shared" si="1"/>
        <v>5</v>
      </c>
      <c r="O24" s="64"/>
    </row>
    <row r="25" spans="2:15" x14ac:dyDescent="0.35">
      <c r="B25" s="18" t="s">
        <v>13</v>
      </c>
      <c r="C25" s="73">
        <v>6</v>
      </c>
      <c r="D25" s="73">
        <v>7</v>
      </c>
      <c r="E25" s="73">
        <v>6</v>
      </c>
      <c r="F25" s="73">
        <v>5</v>
      </c>
      <c r="G25" s="18"/>
      <c r="J25" s="2" t="s">
        <v>32</v>
      </c>
      <c r="K25" s="64">
        <f t="shared" ref="K25:M28" si="3">C26</f>
        <v>6</v>
      </c>
      <c r="L25" s="64">
        <f t="shared" si="3"/>
        <v>7</v>
      </c>
      <c r="M25" s="64">
        <f t="shared" si="3"/>
        <v>8</v>
      </c>
      <c r="N25" s="64">
        <f t="shared" si="1"/>
        <v>6</v>
      </c>
      <c r="O25" s="64"/>
    </row>
    <row r="26" spans="2:15" x14ac:dyDescent="0.35">
      <c r="B26" s="18" t="s">
        <v>32</v>
      </c>
      <c r="C26" s="73">
        <v>6</v>
      </c>
      <c r="D26" s="73">
        <v>7</v>
      </c>
      <c r="E26" s="73">
        <v>8</v>
      </c>
      <c r="F26" s="73">
        <v>6</v>
      </c>
      <c r="G26" s="18"/>
      <c r="J26" s="2" t="s">
        <v>33</v>
      </c>
      <c r="K26" s="64">
        <f t="shared" si="3"/>
        <v>5</v>
      </c>
      <c r="L26" s="64">
        <f t="shared" si="3"/>
        <v>5</v>
      </c>
      <c r="M26" s="64">
        <f t="shared" si="3"/>
        <v>6</v>
      </c>
      <c r="N26" s="64">
        <f t="shared" si="1"/>
        <v>7</v>
      </c>
      <c r="O26" s="64"/>
    </row>
    <row r="27" spans="2:15" x14ac:dyDescent="0.35">
      <c r="B27" s="18" t="s">
        <v>33</v>
      </c>
      <c r="C27" s="73">
        <v>5</v>
      </c>
      <c r="D27" s="73">
        <v>5</v>
      </c>
      <c r="E27" s="73">
        <v>6</v>
      </c>
      <c r="F27" s="73">
        <v>7</v>
      </c>
      <c r="G27" s="18"/>
      <c r="J27" s="2" t="s">
        <v>34</v>
      </c>
      <c r="K27" s="64">
        <f t="shared" si="3"/>
        <v>7</v>
      </c>
      <c r="L27" s="64">
        <f t="shared" si="3"/>
        <v>7</v>
      </c>
      <c r="M27" s="64">
        <f t="shared" si="3"/>
        <v>8</v>
      </c>
      <c r="N27" s="64">
        <f t="shared" si="1"/>
        <v>6</v>
      </c>
      <c r="O27" s="64"/>
    </row>
    <row r="28" spans="2:15" x14ac:dyDescent="0.35">
      <c r="B28" s="18" t="s">
        <v>34</v>
      </c>
      <c r="C28" s="73">
        <v>7</v>
      </c>
      <c r="D28" s="73">
        <v>7</v>
      </c>
      <c r="E28" s="73">
        <v>8</v>
      </c>
      <c r="F28" s="73">
        <v>6</v>
      </c>
      <c r="G28" s="18"/>
      <c r="J28" s="2" t="s">
        <v>35</v>
      </c>
      <c r="K28" s="64">
        <f t="shared" si="3"/>
        <v>6</v>
      </c>
      <c r="L28" s="64">
        <f t="shared" si="3"/>
        <v>8</v>
      </c>
      <c r="M28" s="64">
        <f t="shared" si="3"/>
        <v>7</v>
      </c>
      <c r="N28" s="64">
        <f t="shared" si="1"/>
        <v>6</v>
      </c>
      <c r="O28" s="64"/>
    </row>
    <row r="29" spans="2:15" x14ac:dyDescent="0.35">
      <c r="B29" s="18" t="s">
        <v>35</v>
      </c>
      <c r="C29" s="73">
        <v>6</v>
      </c>
      <c r="D29" s="73">
        <v>8</v>
      </c>
      <c r="E29" s="73">
        <v>7</v>
      </c>
      <c r="F29" s="73">
        <v>6</v>
      </c>
      <c r="G29" s="18"/>
      <c r="J29" s="2" t="s">
        <v>46</v>
      </c>
      <c r="K29" s="64">
        <f t="shared" ref="K29:K48" si="4">C30</f>
        <v>6</v>
      </c>
      <c r="L29" s="64">
        <f t="shared" ref="L29:L48" si="5">D30</f>
        <v>5</v>
      </c>
      <c r="M29" s="64">
        <f t="shared" ref="M29:M48" si="6">E30</f>
        <v>4</v>
      </c>
      <c r="N29" s="64">
        <f t="shared" ref="N29:N48" si="7">F30</f>
        <v>5</v>
      </c>
      <c r="O29" s="21"/>
    </row>
    <row r="30" spans="2:15" x14ac:dyDescent="0.35">
      <c r="B30" s="64" t="s">
        <v>46</v>
      </c>
      <c r="C30" s="84">
        <v>6</v>
      </c>
      <c r="D30" s="84">
        <v>5</v>
      </c>
      <c r="E30" s="84">
        <v>4</v>
      </c>
      <c r="F30" s="84">
        <v>5</v>
      </c>
      <c r="G30" s="21"/>
      <c r="J30" s="2" t="s">
        <v>47</v>
      </c>
      <c r="K30" s="64">
        <f t="shared" si="4"/>
        <v>5</v>
      </c>
      <c r="L30" s="64">
        <f t="shared" si="5"/>
        <v>6</v>
      </c>
      <c r="M30" s="64">
        <f t="shared" si="6"/>
        <v>4</v>
      </c>
      <c r="N30" s="64">
        <f t="shared" si="7"/>
        <v>4</v>
      </c>
      <c r="O30" s="21"/>
    </row>
    <row r="31" spans="2:15" x14ac:dyDescent="0.35">
      <c r="B31" s="64" t="s">
        <v>47</v>
      </c>
      <c r="C31" s="84">
        <v>5</v>
      </c>
      <c r="D31" s="84">
        <v>6</v>
      </c>
      <c r="E31" s="84">
        <v>4</v>
      </c>
      <c r="F31" s="84">
        <v>4</v>
      </c>
      <c r="G31" s="21"/>
      <c r="J31" s="2" t="s">
        <v>48</v>
      </c>
      <c r="K31" s="64">
        <f t="shared" si="4"/>
        <v>7</v>
      </c>
      <c r="L31" s="64">
        <f t="shared" si="5"/>
        <v>5.5</v>
      </c>
      <c r="M31" s="64">
        <f t="shared" si="6"/>
        <v>4.5</v>
      </c>
      <c r="N31" s="64">
        <f t="shared" si="7"/>
        <v>6</v>
      </c>
      <c r="O31" s="21"/>
    </row>
    <row r="32" spans="2:15" x14ac:dyDescent="0.35">
      <c r="B32" s="64" t="s">
        <v>68</v>
      </c>
      <c r="C32" s="73">
        <v>7</v>
      </c>
      <c r="D32" s="73">
        <v>5.5</v>
      </c>
      <c r="E32" s="73">
        <v>4.5</v>
      </c>
      <c r="F32" s="73">
        <v>6</v>
      </c>
      <c r="G32" s="21"/>
      <c r="J32" s="2" t="s">
        <v>49</v>
      </c>
      <c r="K32" s="64">
        <f t="shared" si="4"/>
        <v>7</v>
      </c>
      <c r="L32" s="64">
        <f t="shared" si="5"/>
        <v>5</v>
      </c>
      <c r="M32" s="64">
        <f t="shared" si="6"/>
        <v>5</v>
      </c>
      <c r="N32" s="64">
        <f t="shared" si="7"/>
        <v>6</v>
      </c>
      <c r="O32" s="21"/>
    </row>
    <row r="33" spans="2:15" x14ac:dyDescent="0.35">
      <c r="B33" s="64" t="s">
        <v>69</v>
      </c>
      <c r="C33" s="84">
        <v>7</v>
      </c>
      <c r="D33" s="84">
        <v>5</v>
      </c>
      <c r="E33" s="84">
        <v>5</v>
      </c>
      <c r="F33" s="84">
        <v>6</v>
      </c>
      <c r="G33" s="21"/>
      <c r="H33" s="11"/>
      <c r="I33" s="22"/>
      <c r="J33" s="2" t="s">
        <v>50</v>
      </c>
      <c r="K33" s="64">
        <f t="shared" si="4"/>
        <v>5</v>
      </c>
      <c r="L33" s="64">
        <f t="shared" si="5"/>
        <v>6</v>
      </c>
      <c r="M33" s="64">
        <f t="shared" si="6"/>
        <v>6</v>
      </c>
      <c r="N33" s="64">
        <f t="shared" si="7"/>
        <v>6</v>
      </c>
      <c r="O33" s="21"/>
    </row>
    <row r="34" spans="2:15" x14ac:dyDescent="0.35">
      <c r="B34" s="64" t="s">
        <v>50</v>
      </c>
      <c r="C34" s="84">
        <v>5</v>
      </c>
      <c r="D34" s="84">
        <v>6</v>
      </c>
      <c r="E34" s="84">
        <v>6</v>
      </c>
      <c r="F34" s="84">
        <v>6</v>
      </c>
      <c r="G34" s="21"/>
      <c r="H34" s="11"/>
      <c r="I34" s="11"/>
      <c r="J34" s="2" t="s">
        <v>51</v>
      </c>
      <c r="K34" s="64">
        <f t="shared" si="4"/>
        <v>0</v>
      </c>
      <c r="L34" s="64">
        <f t="shared" si="5"/>
        <v>0</v>
      </c>
      <c r="M34" s="64">
        <f t="shared" si="6"/>
        <v>0</v>
      </c>
      <c r="N34" s="64">
        <f t="shared" si="7"/>
        <v>0</v>
      </c>
      <c r="O34" s="21"/>
    </row>
    <row r="35" spans="2:15" ht="21" customHeight="1" x14ac:dyDescent="0.35">
      <c r="B35" s="64"/>
      <c r="C35" s="84"/>
      <c r="D35" s="84"/>
      <c r="E35" s="84"/>
      <c r="F35" s="84"/>
      <c r="G35" s="21"/>
      <c r="H35" s="11"/>
      <c r="I35" s="7"/>
      <c r="J35" s="2" t="s">
        <v>52</v>
      </c>
      <c r="K35" s="64">
        <f t="shared" si="4"/>
        <v>0</v>
      </c>
      <c r="L35" s="64">
        <f t="shared" si="5"/>
        <v>0</v>
      </c>
      <c r="M35" s="64">
        <f t="shared" si="6"/>
        <v>0</v>
      </c>
      <c r="N35" s="64">
        <f t="shared" si="7"/>
        <v>0</v>
      </c>
      <c r="O35" s="21"/>
    </row>
    <row r="36" spans="2:15" ht="21" customHeight="1" x14ac:dyDescent="0.35">
      <c r="B36" s="64"/>
      <c r="C36" s="84"/>
      <c r="D36" s="84"/>
      <c r="E36" s="84"/>
      <c r="F36" s="84"/>
      <c r="G36" s="21"/>
      <c r="H36" s="11"/>
      <c r="I36" s="11"/>
      <c r="J36" s="2" t="s">
        <v>53</v>
      </c>
      <c r="K36" s="64">
        <f t="shared" si="4"/>
        <v>0</v>
      </c>
      <c r="L36" s="64">
        <f t="shared" si="5"/>
        <v>0</v>
      </c>
      <c r="M36" s="64">
        <f t="shared" si="6"/>
        <v>0</v>
      </c>
      <c r="N36" s="64">
        <f t="shared" si="7"/>
        <v>0</v>
      </c>
      <c r="O36" s="21"/>
    </row>
    <row r="37" spans="2:15" x14ac:dyDescent="0.35">
      <c r="B37" s="64"/>
      <c r="C37" s="84"/>
      <c r="D37" s="84"/>
      <c r="E37" s="84"/>
      <c r="F37" s="84"/>
      <c r="G37" s="21"/>
      <c r="J37" s="2" t="s">
        <v>54</v>
      </c>
      <c r="K37" s="64">
        <f t="shared" si="4"/>
        <v>0</v>
      </c>
      <c r="L37" s="64">
        <f t="shared" si="5"/>
        <v>0</v>
      </c>
      <c r="M37" s="64">
        <f t="shared" si="6"/>
        <v>0</v>
      </c>
      <c r="N37" s="64">
        <f t="shared" si="7"/>
        <v>0</v>
      </c>
      <c r="O37" s="21"/>
    </row>
    <row r="38" spans="2:15" x14ac:dyDescent="0.35">
      <c r="B38" s="64"/>
      <c r="C38" s="84"/>
      <c r="D38" s="84"/>
      <c r="E38" s="84"/>
      <c r="F38" s="84"/>
      <c r="G38" s="21"/>
      <c r="J38" s="2" t="s">
        <v>55</v>
      </c>
      <c r="K38" s="64">
        <f t="shared" si="4"/>
        <v>0</v>
      </c>
      <c r="L38" s="64">
        <f t="shared" si="5"/>
        <v>0</v>
      </c>
      <c r="M38" s="64">
        <f t="shared" si="6"/>
        <v>0</v>
      </c>
      <c r="N38" s="64">
        <f t="shared" si="7"/>
        <v>0</v>
      </c>
      <c r="O38" s="21"/>
    </row>
    <row r="39" spans="2:15" x14ac:dyDescent="0.35">
      <c r="B39" s="85"/>
      <c r="C39" s="84"/>
      <c r="D39" s="84"/>
      <c r="E39" s="84"/>
      <c r="F39" s="84"/>
      <c r="G39" s="21"/>
      <c r="J39" s="2" t="s">
        <v>56</v>
      </c>
      <c r="K39" s="64">
        <f t="shared" si="4"/>
        <v>0</v>
      </c>
      <c r="L39" s="64">
        <f t="shared" si="5"/>
        <v>0</v>
      </c>
      <c r="M39" s="64">
        <f t="shared" si="6"/>
        <v>0</v>
      </c>
      <c r="N39" s="64">
        <f t="shared" si="7"/>
        <v>0</v>
      </c>
      <c r="O39" s="21"/>
    </row>
    <row r="40" spans="2:15" x14ac:dyDescent="0.35">
      <c r="B40" s="64"/>
      <c r="C40" s="84"/>
      <c r="D40" s="84"/>
      <c r="E40" s="84"/>
      <c r="F40" s="84"/>
      <c r="G40" s="21"/>
      <c r="J40" s="2" t="s">
        <v>57</v>
      </c>
      <c r="K40" s="64">
        <f t="shared" si="4"/>
        <v>0</v>
      </c>
      <c r="L40" s="64">
        <f t="shared" si="5"/>
        <v>0</v>
      </c>
      <c r="M40" s="64">
        <f t="shared" si="6"/>
        <v>0</v>
      </c>
      <c r="N40" s="64">
        <f t="shared" si="7"/>
        <v>0</v>
      </c>
      <c r="O40" s="21"/>
    </row>
    <row r="41" spans="2:15" x14ac:dyDescent="0.35">
      <c r="B41" s="64"/>
      <c r="C41" s="84"/>
      <c r="D41" s="84"/>
      <c r="E41" s="84"/>
      <c r="F41" s="84"/>
      <c r="G41" s="21"/>
      <c r="J41" s="2" t="s">
        <v>58</v>
      </c>
      <c r="K41" s="64">
        <f t="shared" si="4"/>
        <v>0</v>
      </c>
      <c r="L41" s="64">
        <f t="shared" si="5"/>
        <v>0</v>
      </c>
      <c r="M41" s="64">
        <f t="shared" si="6"/>
        <v>0</v>
      </c>
      <c r="N41" s="64">
        <f t="shared" si="7"/>
        <v>0</v>
      </c>
      <c r="O41" s="21"/>
    </row>
    <row r="42" spans="2:15" x14ac:dyDescent="0.35">
      <c r="B42" s="64"/>
      <c r="C42" s="84"/>
      <c r="D42" s="84"/>
      <c r="E42" s="84"/>
      <c r="F42" s="84"/>
      <c r="G42" s="21"/>
      <c r="J42" s="2" t="s">
        <v>59</v>
      </c>
      <c r="K42" s="64">
        <f t="shared" si="4"/>
        <v>0</v>
      </c>
      <c r="L42" s="64">
        <f t="shared" si="5"/>
        <v>0</v>
      </c>
      <c r="M42" s="64">
        <f t="shared" si="6"/>
        <v>0</v>
      </c>
      <c r="N42" s="64">
        <f t="shared" si="7"/>
        <v>0</v>
      </c>
      <c r="O42" s="21"/>
    </row>
    <row r="43" spans="2:15" x14ac:dyDescent="0.35">
      <c r="B43" s="85"/>
      <c r="C43" s="84"/>
      <c r="D43" s="84"/>
      <c r="E43" s="84"/>
      <c r="F43" s="84"/>
      <c r="G43" s="21"/>
      <c r="J43" s="2" t="s">
        <v>60</v>
      </c>
      <c r="K43" s="64">
        <f t="shared" si="4"/>
        <v>0</v>
      </c>
      <c r="L43" s="64">
        <f t="shared" si="5"/>
        <v>0</v>
      </c>
      <c r="M43" s="64">
        <f t="shared" si="6"/>
        <v>0</v>
      </c>
      <c r="N43" s="64">
        <f t="shared" si="7"/>
        <v>0</v>
      </c>
      <c r="O43" s="21"/>
    </row>
    <row r="44" spans="2:15" x14ac:dyDescent="0.35">
      <c r="B44" s="64"/>
      <c r="C44" s="84"/>
      <c r="D44" s="84"/>
      <c r="E44" s="84"/>
      <c r="F44" s="84"/>
      <c r="G44" s="21"/>
      <c r="J44" s="2" t="s">
        <v>63</v>
      </c>
      <c r="K44" s="64">
        <f t="shared" si="4"/>
        <v>0</v>
      </c>
      <c r="L44" s="64">
        <f t="shared" si="5"/>
        <v>0</v>
      </c>
      <c r="M44" s="64">
        <f t="shared" si="6"/>
        <v>0</v>
      </c>
      <c r="N44" s="64">
        <f t="shared" si="7"/>
        <v>0</v>
      </c>
      <c r="O44" s="21"/>
    </row>
    <row r="45" spans="2:15" x14ac:dyDescent="0.35">
      <c r="B45" s="64"/>
      <c r="C45" s="84"/>
      <c r="D45" s="84"/>
      <c r="E45" s="84"/>
      <c r="F45" s="84"/>
      <c r="G45" s="21"/>
      <c r="J45" s="2" t="s">
        <v>64</v>
      </c>
      <c r="K45" s="64">
        <f t="shared" si="4"/>
        <v>0</v>
      </c>
      <c r="L45" s="64">
        <f t="shared" si="5"/>
        <v>0</v>
      </c>
      <c r="M45" s="64">
        <f t="shared" si="6"/>
        <v>0</v>
      </c>
      <c r="N45" s="64">
        <f t="shared" si="7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4"/>
        <v>0</v>
      </c>
      <c r="L46" s="64">
        <f t="shared" si="5"/>
        <v>0</v>
      </c>
      <c r="M46" s="64">
        <f t="shared" si="6"/>
        <v>0</v>
      </c>
      <c r="N46" s="64">
        <f t="shared" si="7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4"/>
        <v>0</v>
      </c>
      <c r="L47" s="64">
        <f t="shared" si="5"/>
        <v>0</v>
      </c>
      <c r="M47" s="64">
        <f t="shared" si="6"/>
        <v>0</v>
      </c>
      <c r="N47" s="64">
        <f t="shared" si="7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4"/>
        <v>0</v>
      </c>
      <c r="L48" s="64">
        <f t="shared" si="5"/>
        <v>0</v>
      </c>
      <c r="M48" s="64">
        <f t="shared" si="6"/>
        <v>0</v>
      </c>
      <c r="N48" s="64">
        <f t="shared" si="7"/>
        <v>0</v>
      </c>
      <c r="O48" s="21"/>
    </row>
    <row r="49" spans="2:7" x14ac:dyDescent="0.35">
      <c r="B49" s="21"/>
      <c r="C49" s="74">
        <v>0</v>
      </c>
      <c r="D49" s="74">
        <v>0</v>
      </c>
      <c r="E49" s="74">
        <v>0</v>
      </c>
      <c r="F49" s="74">
        <v>0</v>
      </c>
      <c r="G49" s="21"/>
    </row>
    <row r="50" spans="2:7" x14ac:dyDescent="0.35">
      <c r="B50" s="14" t="s">
        <v>18</v>
      </c>
      <c r="C50" s="18">
        <f>SUM(C15:C49)</f>
        <v>132</v>
      </c>
      <c r="D50" s="18">
        <f>SUM(D15:D49)</f>
        <v>136</v>
      </c>
      <c r="E50" s="18">
        <f>SUM(E15:E49)</f>
        <v>133</v>
      </c>
      <c r="F50" s="18">
        <f>SUM(F15:F49)*2</f>
        <v>264</v>
      </c>
      <c r="G50" s="68">
        <f>SUM(C50:F50)/C8</f>
        <v>33.25</v>
      </c>
    </row>
    <row r="51" spans="2:7" x14ac:dyDescent="0.35">
      <c r="B51" s="19" t="s">
        <v>17</v>
      </c>
      <c r="C51" s="20">
        <f>C50/C8</f>
        <v>6.6</v>
      </c>
      <c r="D51" s="20">
        <f>D50/C8</f>
        <v>6.8</v>
      </c>
      <c r="E51" s="20">
        <f>E50/C8</f>
        <v>6.65</v>
      </c>
      <c r="F51" s="20">
        <f>F50/C8</f>
        <v>13.2</v>
      </c>
      <c r="G51" s="69">
        <f>SUM(C51:F51)</f>
        <v>33.25</v>
      </c>
    </row>
    <row r="58" spans="2:7" x14ac:dyDescent="0.35">
      <c r="B58" s="28"/>
      <c r="C58" s="11"/>
    </row>
    <row r="62" spans="2:7" x14ac:dyDescent="0.35">
      <c r="B62" s="22"/>
      <c r="C62" s="11"/>
      <c r="D62" s="11"/>
      <c r="E62" s="11"/>
      <c r="F62" s="11"/>
      <c r="G62" s="11"/>
    </row>
    <row r="63" spans="2:7" x14ac:dyDescent="0.35">
      <c r="B63" s="11"/>
      <c r="C63" s="11"/>
      <c r="D63" s="11"/>
      <c r="E63" s="11"/>
      <c r="F63" s="11"/>
      <c r="G63" s="11"/>
    </row>
    <row r="64" spans="2:7" x14ac:dyDescent="0.35">
      <c r="B64" s="23"/>
      <c r="C64" s="24"/>
      <c r="D64" s="24"/>
      <c r="E64" s="24"/>
      <c r="F64" s="24"/>
      <c r="G64" s="23"/>
    </row>
    <row r="65" spans="2:7" x14ac:dyDescent="0.35">
      <c r="B65" s="9"/>
      <c r="C65" s="11"/>
      <c r="D65" s="11"/>
      <c r="E65" s="11"/>
      <c r="F65" s="11"/>
      <c r="G65" s="11"/>
    </row>
    <row r="66" spans="2:7" x14ac:dyDescent="0.35">
      <c r="B66" s="11"/>
      <c r="C66" s="11"/>
    </row>
    <row r="67" spans="2:7" x14ac:dyDescent="0.35">
      <c r="B67" s="25"/>
      <c r="C67" s="11"/>
    </row>
    <row r="68" spans="2:7" x14ac:dyDescent="0.35">
      <c r="B68" s="24"/>
      <c r="C68" s="11"/>
    </row>
    <row r="69" spans="2:7" x14ac:dyDescent="0.35">
      <c r="B69" s="11"/>
      <c r="C69" s="11"/>
    </row>
    <row r="70" spans="2:7" x14ac:dyDescent="0.35">
      <c r="B70" s="11"/>
      <c r="C70" s="11"/>
    </row>
    <row r="71" spans="2:7" ht="18.649999999999999" customHeight="1" x14ac:dyDescent="0.35">
      <c r="B71" s="11"/>
      <c r="C71" s="11"/>
    </row>
    <row r="72" spans="2:7" ht="18.649999999999999" customHeight="1" x14ac:dyDescent="0.35">
      <c r="B72" s="11"/>
      <c r="C72" s="11"/>
    </row>
    <row r="73" spans="2:7" x14ac:dyDescent="0.35">
      <c r="B73" s="11"/>
      <c r="C73" s="11"/>
    </row>
    <row r="74" spans="2:7" x14ac:dyDescent="0.35">
      <c r="B74" s="11"/>
      <c r="C74" s="11"/>
    </row>
    <row r="75" spans="2:7" x14ac:dyDescent="0.35">
      <c r="B75" s="11"/>
      <c r="C75" s="11"/>
    </row>
    <row r="76" spans="2:7" x14ac:dyDescent="0.35">
      <c r="B76" s="11"/>
      <c r="C76" s="11"/>
    </row>
    <row r="77" spans="2:7" x14ac:dyDescent="0.35">
      <c r="B77" s="11"/>
      <c r="C77" s="11"/>
    </row>
    <row r="78" spans="2:7" x14ac:dyDescent="0.35">
      <c r="B78" s="11"/>
      <c r="C78" s="11"/>
    </row>
    <row r="79" spans="2:7" x14ac:dyDescent="0.35">
      <c r="B79" s="11"/>
      <c r="C79" s="11"/>
    </row>
    <row r="80" spans="2:7" x14ac:dyDescent="0.35">
      <c r="B80" s="11"/>
      <c r="C80" s="11"/>
    </row>
    <row r="81" spans="2:9" x14ac:dyDescent="0.35">
      <c r="B81" s="11"/>
      <c r="C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29"/>
      <c r="D83" s="29"/>
      <c r="E83" s="29"/>
      <c r="F83" s="29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7"/>
      <c r="D85" s="7"/>
      <c r="E85" s="7"/>
      <c r="F85" s="7"/>
      <c r="G85" s="7"/>
      <c r="H85" s="11"/>
      <c r="I85" s="11"/>
    </row>
    <row r="86" spans="2:9" x14ac:dyDescent="0.35">
      <c r="B86" s="7"/>
      <c r="C86" s="27"/>
      <c r="D86" s="27"/>
      <c r="E86" s="27"/>
      <c r="F86" s="27"/>
      <c r="G86" s="27"/>
      <c r="H86" s="11"/>
      <c r="I86" s="11"/>
    </row>
    <row r="87" spans="2:9" x14ac:dyDescent="0.35">
      <c r="B87" s="7"/>
      <c r="C87" s="7"/>
      <c r="D87" s="7"/>
      <c r="E87" s="7"/>
      <c r="F87" s="7"/>
      <c r="G87" s="7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23.4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ht="33.65" customHeight="1" x14ac:dyDescent="0.35">
      <c r="B90" s="22"/>
      <c r="C90" s="22"/>
      <c r="D90" s="22"/>
      <c r="E90" s="22"/>
      <c r="F90" s="22"/>
      <c r="G90" s="22"/>
      <c r="H90" s="11"/>
      <c r="I90" s="11"/>
    </row>
    <row r="91" spans="2:9" x14ac:dyDescent="0.35">
      <c r="B91" s="9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7"/>
      <c r="D93" s="7"/>
      <c r="E93" s="7"/>
      <c r="F93" s="7"/>
      <c r="G93" s="7"/>
      <c r="H93" s="11"/>
      <c r="I93" s="11"/>
    </row>
    <row r="94" spans="2:9" x14ac:dyDescent="0.35">
      <c r="B94" s="7"/>
      <c r="C94" s="30"/>
      <c r="D94" s="30"/>
      <c r="E94" s="30"/>
      <c r="F94" s="30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7"/>
      <c r="D97" s="7"/>
      <c r="E97" s="7"/>
      <c r="F97" s="7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30"/>
      <c r="D99" s="30"/>
      <c r="E99" s="30"/>
      <c r="F99" s="30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7"/>
      <c r="D103" s="7"/>
      <c r="E103" s="7"/>
      <c r="F103" s="7"/>
      <c r="G103" s="7"/>
      <c r="H103" s="11"/>
      <c r="I103" s="11"/>
    </row>
    <row r="104" spans="2:9" x14ac:dyDescent="0.35">
      <c r="B104" s="7"/>
      <c r="C104" s="27"/>
      <c r="D104" s="27"/>
      <c r="E104" s="27"/>
      <c r="F104" s="27"/>
      <c r="G104" s="2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7"/>
      <c r="C107" s="7"/>
      <c r="D107" s="7"/>
      <c r="E107" s="7"/>
      <c r="F107" s="7"/>
      <c r="G107" s="7"/>
      <c r="H107" s="11"/>
      <c r="I107" s="11"/>
    </row>
    <row r="108" spans="2:9" x14ac:dyDescent="0.35">
      <c r="B108" s="9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7"/>
      <c r="D114" s="7"/>
      <c r="E114" s="7"/>
      <c r="F114" s="7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30"/>
      <c r="D116" s="30"/>
      <c r="E116" s="30"/>
      <c r="F116" s="30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7"/>
      <c r="D120" s="7"/>
      <c r="E120" s="7"/>
      <c r="F120" s="7"/>
      <c r="G120" s="7"/>
      <c r="H120" s="11"/>
      <c r="I120" s="11"/>
    </row>
    <row r="121" spans="2:9" x14ac:dyDescent="0.35">
      <c r="B121" s="7"/>
      <c r="C121" s="27"/>
      <c r="D121" s="7"/>
      <c r="E121" s="27"/>
      <c r="F121" s="2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7"/>
      <c r="C123" s="7"/>
      <c r="D123" s="7"/>
      <c r="E123" s="7"/>
      <c r="F123" s="7"/>
      <c r="G123" s="7"/>
      <c r="H123" s="11"/>
      <c r="I123" s="11"/>
    </row>
    <row r="124" spans="2:9" x14ac:dyDescent="0.35">
      <c r="B124" s="10"/>
      <c r="C124" s="10"/>
      <c r="D124" s="10"/>
      <c r="E124" s="10"/>
      <c r="F124" s="10"/>
      <c r="G124" s="10"/>
    </row>
    <row r="125" spans="2:9" x14ac:dyDescent="0.35">
      <c r="B125" s="10"/>
      <c r="C125" s="10"/>
      <c r="D125" s="10"/>
      <c r="E125" s="10"/>
      <c r="F125" s="10"/>
      <c r="G125" s="10"/>
    </row>
  </sheetData>
  <conditionalFormatting sqref="C15">
    <cfRule type="cellIs" dxfId="51" priority="13" operator="greaterThan">
      <formula>10</formula>
    </cfRule>
  </conditionalFormatting>
  <conditionalFormatting sqref="C15:F29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8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11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12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13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O124"/>
  <sheetViews>
    <sheetView topLeftCell="A19" zoomScale="60" zoomScaleNormal="60" workbookViewId="0">
      <selection activeCell="E58" sqref="E57:E58"/>
    </sheetView>
  </sheetViews>
  <sheetFormatPr defaultColWidth="8.90625" defaultRowHeight="15.5" x14ac:dyDescent="0.35"/>
  <cols>
    <col min="1" max="1" width="4.36328125" style="2" customWidth="1"/>
    <col min="2" max="2" width="22.36328125" style="2" customWidth="1"/>
    <col min="3" max="4" width="15.6328125" style="2" customWidth="1"/>
    <col min="5" max="5" width="16.08984375" style="2" customWidth="1"/>
    <col min="6" max="6" width="22.54296875" style="2" customWidth="1"/>
    <col min="7" max="7" width="40.36328125" style="2" customWidth="1"/>
    <col min="8" max="8" width="8.36328125" style="2" customWidth="1"/>
    <col min="9" max="10" width="8.90625" style="2"/>
    <col min="11" max="13" width="13.453125" style="2" bestFit="1" customWidth="1"/>
    <col min="14" max="16384" width="8.90625" style="2"/>
  </cols>
  <sheetData>
    <row r="3" spans="2:15" ht="21" x14ac:dyDescent="0.5">
      <c r="D3" s="3" t="s">
        <v>44</v>
      </c>
    </row>
    <row r="5" spans="2:15" s="8" customFormat="1" ht="27" customHeight="1" x14ac:dyDescent="0.5">
      <c r="B5" s="4" t="s">
        <v>103</v>
      </c>
      <c r="C5" s="5"/>
      <c r="D5" s="6"/>
      <c r="E5" s="6"/>
      <c r="F5" s="6"/>
      <c r="G5" s="7"/>
    </row>
    <row r="6" spans="2:15" s="8" customFormat="1" ht="27" customHeight="1" x14ac:dyDescent="0.5">
      <c r="B6" s="4" t="s">
        <v>104</v>
      </c>
      <c r="C6" s="5"/>
      <c r="D6" s="6"/>
      <c r="E6" s="6"/>
      <c r="F6" s="6"/>
      <c r="G6" s="7"/>
    </row>
    <row r="7" spans="2:15" s="8" customFormat="1" ht="13.5" customHeight="1" x14ac:dyDescent="0.5">
      <c r="B7" s="4"/>
      <c r="C7" s="5"/>
      <c r="D7" s="6"/>
      <c r="E7" s="6"/>
      <c r="F7" s="6"/>
      <c r="G7" s="7"/>
    </row>
    <row r="8" spans="2:15" s="8" customFormat="1" ht="21" x14ac:dyDescent="0.5">
      <c r="B8" s="9" t="s">
        <v>21</v>
      </c>
      <c r="C8" s="59">
        <v>20</v>
      </c>
      <c r="D8" s="6"/>
      <c r="E8" s="6"/>
      <c r="F8" s="6"/>
      <c r="G8" s="7"/>
    </row>
    <row r="9" spans="2:15" x14ac:dyDescent="0.35">
      <c r="B9" s="9"/>
      <c r="C9" s="11"/>
      <c r="D9" s="11"/>
      <c r="E9" s="11"/>
      <c r="F9" s="11"/>
      <c r="G9" s="11"/>
    </row>
    <row r="10" spans="2:15" x14ac:dyDescent="0.35">
      <c r="B10" s="12" t="s">
        <v>15</v>
      </c>
      <c r="C10" s="12" t="s">
        <v>76</v>
      </c>
      <c r="D10" s="12" t="s">
        <v>77</v>
      </c>
      <c r="E10" s="61" t="s">
        <v>78</v>
      </c>
      <c r="F10" s="12" t="s">
        <v>79</v>
      </c>
      <c r="G10" s="54" t="s">
        <v>16</v>
      </c>
    </row>
    <row r="11" spans="2:15" x14ac:dyDescent="0.35">
      <c r="B11" s="13"/>
      <c r="C11" s="14" t="s">
        <v>1</v>
      </c>
      <c r="D11" s="14" t="s">
        <v>2</v>
      </c>
      <c r="E11" s="14" t="s">
        <v>74</v>
      </c>
      <c r="F11" s="14" t="s">
        <v>31</v>
      </c>
      <c r="G11" s="65" t="s">
        <v>42</v>
      </c>
    </row>
    <row r="12" spans="2:15" x14ac:dyDescent="0.35">
      <c r="B12" s="13"/>
      <c r="C12" s="14" t="s">
        <v>72</v>
      </c>
      <c r="D12" s="14" t="s">
        <v>72</v>
      </c>
      <c r="E12" s="14"/>
      <c r="F12" s="14" t="s">
        <v>73</v>
      </c>
      <c r="G12" s="65" t="s">
        <v>71</v>
      </c>
    </row>
    <row r="13" spans="2:15" x14ac:dyDescent="0.35">
      <c r="B13" s="13"/>
      <c r="C13" s="14"/>
      <c r="D13" s="14"/>
      <c r="E13" s="14"/>
      <c r="F13" s="14"/>
      <c r="G13" s="65" t="s">
        <v>70</v>
      </c>
      <c r="K13" s="64" t="s">
        <v>0</v>
      </c>
      <c r="L13" s="64" t="s">
        <v>22</v>
      </c>
      <c r="M13" s="64" t="s">
        <v>61</v>
      </c>
      <c r="N13" s="64" t="s">
        <v>43</v>
      </c>
      <c r="O13" s="64" t="s">
        <v>62</v>
      </c>
    </row>
    <row r="14" spans="2:15" x14ac:dyDescent="0.35">
      <c r="B14" s="15"/>
      <c r="C14" s="16"/>
      <c r="D14" s="16"/>
      <c r="E14" s="16"/>
      <c r="F14" s="16"/>
      <c r="G14" s="66" t="s">
        <v>45</v>
      </c>
      <c r="J14" s="2" t="str">
        <f>B15</f>
        <v>Kock 1</v>
      </c>
      <c r="K14" s="64">
        <f t="shared" ref="K14:N28" si="0">C15</f>
        <v>7</v>
      </c>
      <c r="L14" s="64">
        <f t="shared" si="0"/>
        <v>9</v>
      </c>
      <c r="M14" s="64">
        <f t="shared" si="0"/>
        <v>9</v>
      </c>
      <c r="N14" s="64">
        <f t="shared" si="0"/>
        <v>9</v>
      </c>
      <c r="O14" s="64"/>
    </row>
    <row r="15" spans="2:15" x14ac:dyDescent="0.35">
      <c r="B15" s="16" t="s">
        <v>3</v>
      </c>
      <c r="C15" s="86">
        <v>7</v>
      </c>
      <c r="D15" s="86">
        <v>9</v>
      </c>
      <c r="E15" s="86">
        <v>9</v>
      </c>
      <c r="F15" s="86">
        <v>9</v>
      </c>
      <c r="G15" s="67"/>
      <c r="J15" s="2" t="str">
        <f t="shared" ref="J15:J24" si="1">B16</f>
        <v>Kock2</v>
      </c>
      <c r="K15" s="64">
        <f t="shared" si="0"/>
        <v>8</v>
      </c>
      <c r="L15" s="64">
        <f t="shared" si="0"/>
        <v>8</v>
      </c>
      <c r="M15" s="64">
        <f t="shared" si="0"/>
        <v>9</v>
      </c>
      <c r="N15" s="64">
        <f t="shared" si="0"/>
        <v>9</v>
      </c>
      <c r="O15" s="64"/>
    </row>
    <row r="16" spans="2:15" x14ac:dyDescent="0.35">
      <c r="B16" s="14" t="s">
        <v>4</v>
      </c>
      <c r="C16" s="87">
        <v>8</v>
      </c>
      <c r="D16" s="87">
        <v>8</v>
      </c>
      <c r="E16" s="87">
        <v>9</v>
      </c>
      <c r="F16" s="87">
        <v>9</v>
      </c>
      <c r="G16" s="18"/>
      <c r="J16" s="2" t="str">
        <f t="shared" si="1"/>
        <v>Kock 3</v>
      </c>
      <c r="K16" s="64">
        <f t="shared" si="0"/>
        <v>6</v>
      </c>
      <c r="L16" s="64">
        <f t="shared" si="0"/>
        <v>8</v>
      </c>
      <c r="M16" s="64">
        <f t="shared" si="0"/>
        <v>9</v>
      </c>
      <c r="N16" s="64">
        <f t="shared" si="0"/>
        <v>9</v>
      </c>
      <c r="O16" s="64"/>
    </row>
    <row r="17" spans="2:15" x14ac:dyDescent="0.35">
      <c r="B17" s="14" t="s">
        <v>5</v>
      </c>
      <c r="C17" s="87">
        <v>6</v>
      </c>
      <c r="D17" s="87">
        <v>8</v>
      </c>
      <c r="E17" s="87">
        <v>9</v>
      </c>
      <c r="F17" s="87">
        <v>9</v>
      </c>
      <c r="G17" s="18"/>
      <c r="J17" s="2" t="str">
        <f t="shared" si="1"/>
        <v>Kock 4</v>
      </c>
      <c r="K17" s="64">
        <f t="shared" si="0"/>
        <v>7</v>
      </c>
      <c r="L17" s="64">
        <f t="shared" si="0"/>
        <v>8</v>
      </c>
      <c r="M17" s="64">
        <f t="shared" si="0"/>
        <v>9</v>
      </c>
      <c r="N17" s="64">
        <f t="shared" si="0"/>
        <v>9</v>
      </c>
      <c r="O17" s="64"/>
    </row>
    <row r="18" spans="2:15" x14ac:dyDescent="0.35">
      <c r="B18" s="14" t="s">
        <v>6</v>
      </c>
      <c r="C18" s="87">
        <v>7</v>
      </c>
      <c r="D18" s="87">
        <v>8</v>
      </c>
      <c r="E18" s="87">
        <v>9</v>
      </c>
      <c r="F18" s="87">
        <v>9</v>
      </c>
      <c r="G18" s="18"/>
      <c r="J18" s="2" t="str">
        <f t="shared" si="1"/>
        <v>Kock 5</v>
      </c>
      <c r="K18" s="64">
        <f t="shared" si="0"/>
        <v>7</v>
      </c>
      <c r="L18" s="64">
        <f t="shared" si="0"/>
        <v>8</v>
      </c>
      <c r="M18" s="64">
        <f t="shared" si="0"/>
        <v>8</v>
      </c>
      <c r="N18" s="64">
        <f t="shared" si="0"/>
        <v>9</v>
      </c>
      <c r="O18" s="64"/>
    </row>
    <row r="19" spans="2:15" x14ac:dyDescent="0.35">
      <c r="B19" s="14" t="s">
        <v>7</v>
      </c>
      <c r="C19" s="87">
        <v>7</v>
      </c>
      <c r="D19" s="87">
        <v>8</v>
      </c>
      <c r="E19" s="87">
        <v>8</v>
      </c>
      <c r="F19" s="87">
        <v>9</v>
      </c>
      <c r="G19" s="18"/>
      <c r="J19" s="2" t="str">
        <f t="shared" si="1"/>
        <v>Kock 6</v>
      </c>
      <c r="K19" s="64">
        <f t="shared" si="0"/>
        <v>7.5</v>
      </c>
      <c r="L19" s="64">
        <f t="shared" si="0"/>
        <v>7.5</v>
      </c>
      <c r="M19" s="64">
        <f t="shared" si="0"/>
        <v>7.5</v>
      </c>
      <c r="N19" s="64">
        <f t="shared" si="0"/>
        <v>8</v>
      </c>
      <c r="O19" s="64"/>
    </row>
    <row r="20" spans="2:15" x14ac:dyDescent="0.35">
      <c r="B20" s="14" t="s">
        <v>8</v>
      </c>
      <c r="C20" s="87">
        <v>7.5</v>
      </c>
      <c r="D20" s="87">
        <v>7.5</v>
      </c>
      <c r="E20" s="87">
        <v>7.5</v>
      </c>
      <c r="F20" s="87">
        <v>8</v>
      </c>
      <c r="G20" s="18"/>
      <c r="J20" s="2" t="str">
        <f t="shared" si="1"/>
        <v>Kock 7</v>
      </c>
      <c r="K20" s="64">
        <f t="shared" si="0"/>
        <v>7</v>
      </c>
      <c r="L20" s="64">
        <f t="shared" si="0"/>
        <v>8</v>
      </c>
      <c r="M20" s="64">
        <f t="shared" si="0"/>
        <v>8</v>
      </c>
      <c r="N20" s="64">
        <f t="shared" si="0"/>
        <v>8</v>
      </c>
      <c r="O20" s="64"/>
    </row>
    <row r="21" spans="2:15" x14ac:dyDescent="0.35">
      <c r="B21" s="14" t="s">
        <v>9</v>
      </c>
      <c r="C21" s="87">
        <v>7</v>
      </c>
      <c r="D21" s="87">
        <v>8</v>
      </c>
      <c r="E21" s="87">
        <v>8</v>
      </c>
      <c r="F21" s="87">
        <v>8</v>
      </c>
      <c r="G21" s="18"/>
      <c r="J21" s="2" t="str">
        <f t="shared" si="1"/>
        <v>Kock 8</v>
      </c>
      <c r="K21" s="64">
        <f t="shared" si="0"/>
        <v>9</v>
      </c>
      <c r="L21" s="64">
        <f t="shared" si="0"/>
        <v>8</v>
      </c>
      <c r="M21" s="64">
        <f t="shared" si="0"/>
        <v>8</v>
      </c>
      <c r="N21" s="64">
        <f t="shared" si="0"/>
        <v>7</v>
      </c>
      <c r="O21" s="64"/>
    </row>
    <row r="22" spans="2:15" x14ac:dyDescent="0.35">
      <c r="B22" s="14" t="s">
        <v>10</v>
      </c>
      <c r="C22" s="87">
        <v>9</v>
      </c>
      <c r="D22" s="87">
        <v>8</v>
      </c>
      <c r="E22" s="87">
        <v>8</v>
      </c>
      <c r="F22" s="87">
        <v>7</v>
      </c>
      <c r="G22" s="18"/>
      <c r="J22" s="2" t="str">
        <f t="shared" si="1"/>
        <v>Kock 9</v>
      </c>
      <c r="K22" s="64">
        <f t="shared" si="0"/>
        <v>7</v>
      </c>
      <c r="L22" s="64">
        <f t="shared" si="0"/>
        <v>7</v>
      </c>
      <c r="M22" s="64">
        <f t="shared" si="0"/>
        <v>8</v>
      </c>
      <c r="N22" s="64">
        <f t="shared" si="0"/>
        <v>8</v>
      </c>
      <c r="O22" s="64"/>
    </row>
    <row r="23" spans="2:15" x14ac:dyDescent="0.35">
      <c r="B23" s="14" t="s">
        <v>11</v>
      </c>
      <c r="C23" s="87">
        <v>7</v>
      </c>
      <c r="D23" s="87">
        <v>7</v>
      </c>
      <c r="E23" s="87">
        <v>8</v>
      </c>
      <c r="F23" s="87">
        <v>8</v>
      </c>
      <c r="G23" s="18"/>
      <c r="J23" s="2" t="str">
        <f t="shared" si="1"/>
        <v>Kock 10</v>
      </c>
      <c r="K23" s="64">
        <f t="shared" si="0"/>
        <v>7.5</v>
      </c>
      <c r="L23" s="64">
        <f t="shared" si="0"/>
        <v>7.5</v>
      </c>
      <c r="M23" s="64">
        <f t="shared" si="0"/>
        <v>8</v>
      </c>
      <c r="N23" s="64">
        <f t="shared" si="0"/>
        <v>7</v>
      </c>
      <c r="O23" s="64"/>
    </row>
    <row r="24" spans="2:15" x14ac:dyDescent="0.35">
      <c r="B24" s="14" t="s">
        <v>12</v>
      </c>
      <c r="C24" s="87">
        <v>7.5</v>
      </c>
      <c r="D24" s="87">
        <v>7.5</v>
      </c>
      <c r="E24" s="87">
        <v>8</v>
      </c>
      <c r="F24" s="87">
        <v>7</v>
      </c>
      <c r="G24" s="18"/>
      <c r="J24" s="2" t="str">
        <f t="shared" si="1"/>
        <v>Kock 11</v>
      </c>
      <c r="K24" s="64">
        <f t="shared" si="0"/>
        <v>6</v>
      </c>
      <c r="L24" s="64">
        <f t="shared" si="0"/>
        <v>7</v>
      </c>
      <c r="M24" s="64">
        <f t="shared" si="0"/>
        <v>7</v>
      </c>
      <c r="N24" s="64">
        <f t="shared" si="0"/>
        <v>6</v>
      </c>
      <c r="O24" s="64"/>
    </row>
    <row r="25" spans="2:15" x14ac:dyDescent="0.35">
      <c r="B25" s="14" t="s">
        <v>13</v>
      </c>
      <c r="C25" s="87">
        <v>6</v>
      </c>
      <c r="D25" s="87">
        <v>7</v>
      </c>
      <c r="E25" s="87">
        <v>7</v>
      </c>
      <c r="F25" s="87">
        <v>6</v>
      </c>
      <c r="G25" s="18"/>
      <c r="J25" s="2" t="s">
        <v>32</v>
      </c>
      <c r="K25" s="64">
        <f t="shared" si="0"/>
        <v>6</v>
      </c>
      <c r="L25" s="64">
        <f t="shared" si="0"/>
        <v>7</v>
      </c>
      <c r="M25" s="64">
        <f t="shared" si="0"/>
        <v>9</v>
      </c>
      <c r="N25" s="64">
        <f t="shared" si="0"/>
        <v>8</v>
      </c>
      <c r="O25" s="64"/>
    </row>
    <row r="26" spans="2:15" x14ac:dyDescent="0.35">
      <c r="B26" s="14" t="s">
        <v>32</v>
      </c>
      <c r="C26" s="87">
        <v>6</v>
      </c>
      <c r="D26" s="87">
        <v>7</v>
      </c>
      <c r="E26" s="87">
        <v>9</v>
      </c>
      <c r="F26" s="87">
        <v>8</v>
      </c>
      <c r="G26" s="18"/>
      <c r="J26" s="2" t="s">
        <v>33</v>
      </c>
      <c r="K26" s="64">
        <f t="shared" si="0"/>
        <v>7</v>
      </c>
      <c r="L26" s="64">
        <f t="shared" si="0"/>
        <v>6</v>
      </c>
      <c r="M26" s="64">
        <f t="shared" si="0"/>
        <v>6</v>
      </c>
      <c r="N26" s="64">
        <f t="shared" si="0"/>
        <v>8</v>
      </c>
      <c r="O26" s="64"/>
    </row>
    <row r="27" spans="2:15" x14ac:dyDescent="0.35">
      <c r="B27" s="14" t="s">
        <v>33</v>
      </c>
      <c r="C27" s="87">
        <v>7</v>
      </c>
      <c r="D27" s="87">
        <v>6</v>
      </c>
      <c r="E27" s="87">
        <v>6</v>
      </c>
      <c r="F27" s="87">
        <v>8</v>
      </c>
      <c r="G27" s="18"/>
      <c r="J27" s="2" t="s">
        <v>34</v>
      </c>
      <c r="K27" s="64">
        <f t="shared" si="0"/>
        <v>8</v>
      </c>
      <c r="L27" s="64">
        <f t="shared" si="0"/>
        <v>9</v>
      </c>
      <c r="M27" s="64">
        <f t="shared" si="0"/>
        <v>10</v>
      </c>
      <c r="N27" s="64">
        <f t="shared" si="0"/>
        <v>10</v>
      </c>
      <c r="O27" s="64"/>
    </row>
    <row r="28" spans="2:15" x14ac:dyDescent="0.35">
      <c r="B28" s="14" t="s">
        <v>34</v>
      </c>
      <c r="C28" s="87">
        <v>8</v>
      </c>
      <c r="D28" s="87">
        <v>9</v>
      </c>
      <c r="E28" s="87">
        <v>10</v>
      </c>
      <c r="F28" s="87">
        <v>10</v>
      </c>
      <c r="G28" s="18"/>
      <c r="J28" s="2" t="s">
        <v>35</v>
      </c>
      <c r="K28" s="64">
        <f t="shared" si="0"/>
        <v>6</v>
      </c>
      <c r="L28" s="64">
        <f t="shared" si="0"/>
        <v>8</v>
      </c>
      <c r="M28" s="64">
        <f t="shared" si="0"/>
        <v>7</v>
      </c>
      <c r="N28" s="64">
        <f t="shared" si="0"/>
        <v>7</v>
      </c>
      <c r="O28" s="64"/>
    </row>
    <row r="29" spans="2:15" x14ac:dyDescent="0.35">
      <c r="B29" s="14" t="s">
        <v>35</v>
      </c>
      <c r="C29" s="87">
        <v>6</v>
      </c>
      <c r="D29" s="87">
        <v>8</v>
      </c>
      <c r="E29" s="87">
        <v>7</v>
      </c>
      <c r="F29" s="87">
        <v>7</v>
      </c>
      <c r="G29" s="18"/>
      <c r="J29" s="2" t="s">
        <v>46</v>
      </c>
      <c r="K29" s="64">
        <f t="shared" ref="K29:K48" si="2">C30</f>
        <v>8</v>
      </c>
      <c r="L29" s="64">
        <f t="shared" ref="L29:L48" si="3">D30</f>
        <v>8</v>
      </c>
      <c r="M29" s="64">
        <f t="shared" ref="M29:M48" si="4">E30</f>
        <v>8.5</v>
      </c>
      <c r="N29" s="64">
        <f t="shared" ref="N29:N48" si="5">F30</f>
        <v>8.5</v>
      </c>
      <c r="O29" s="21"/>
    </row>
    <row r="30" spans="2:15" x14ac:dyDescent="0.35">
      <c r="B30" s="21" t="s">
        <v>46</v>
      </c>
      <c r="C30" s="88">
        <v>8</v>
      </c>
      <c r="D30" s="88">
        <v>8</v>
      </c>
      <c r="E30" s="88">
        <v>8.5</v>
      </c>
      <c r="F30" s="88">
        <v>8.5</v>
      </c>
      <c r="G30" s="21"/>
      <c r="J30" s="2" t="s">
        <v>47</v>
      </c>
      <c r="K30" s="64">
        <f t="shared" si="2"/>
        <v>6</v>
      </c>
      <c r="L30" s="64">
        <f t="shared" si="3"/>
        <v>7</v>
      </c>
      <c r="M30" s="64">
        <f t="shared" si="4"/>
        <v>7</v>
      </c>
      <c r="N30" s="64">
        <f t="shared" si="5"/>
        <v>7</v>
      </c>
      <c r="O30" s="21"/>
    </row>
    <row r="31" spans="2:15" x14ac:dyDescent="0.35">
      <c r="B31" s="21" t="s">
        <v>47</v>
      </c>
      <c r="C31" s="88">
        <v>6</v>
      </c>
      <c r="D31" s="88">
        <v>7</v>
      </c>
      <c r="E31" s="88">
        <v>7</v>
      </c>
      <c r="F31" s="88">
        <v>7</v>
      </c>
      <c r="G31" s="21"/>
      <c r="J31" s="2" t="s">
        <v>48</v>
      </c>
      <c r="K31" s="64">
        <f t="shared" si="2"/>
        <v>7.5</v>
      </c>
      <c r="L31" s="64">
        <f t="shared" si="3"/>
        <v>8</v>
      </c>
      <c r="M31" s="64">
        <f t="shared" si="4"/>
        <v>7.5</v>
      </c>
      <c r="N31" s="64">
        <f t="shared" si="5"/>
        <v>7.5</v>
      </c>
      <c r="O31" s="21"/>
    </row>
    <row r="32" spans="2:15" x14ac:dyDescent="0.35">
      <c r="B32" s="21" t="s">
        <v>68</v>
      </c>
      <c r="C32" s="87">
        <v>7.5</v>
      </c>
      <c r="D32" s="87">
        <v>8</v>
      </c>
      <c r="E32" s="87">
        <v>7.5</v>
      </c>
      <c r="F32" s="87">
        <v>7.5</v>
      </c>
      <c r="G32" s="21"/>
      <c r="J32" s="2" t="s">
        <v>49</v>
      </c>
      <c r="K32" s="64">
        <f t="shared" si="2"/>
        <v>7.5</v>
      </c>
      <c r="L32" s="64">
        <f t="shared" si="3"/>
        <v>7.5</v>
      </c>
      <c r="M32" s="64">
        <f t="shared" si="4"/>
        <v>7.5</v>
      </c>
      <c r="N32" s="64">
        <f t="shared" si="5"/>
        <v>7.5</v>
      </c>
      <c r="O32" s="21"/>
    </row>
    <row r="33" spans="2:15" x14ac:dyDescent="0.35">
      <c r="B33" s="21" t="s">
        <v>69</v>
      </c>
      <c r="C33" s="88">
        <v>7.5</v>
      </c>
      <c r="D33" s="88">
        <v>7.5</v>
      </c>
      <c r="E33" s="88">
        <v>7.5</v>
      </c>
      <c r="F33" s="88">
        <v>7.5</v>
      </c>
      <c r="G33" s="21"/>
      <c r="H33" s="11"/>
      <c r="I33" s="22"/>
      <c r="J33" s="2" t="s">
        <v>50</v>
      </c>
      <c r="K33" s="64">
        <f t="shared" si="2"/>
        <v>6</v>
      </c>
      <c r="L33" s="64">
        <f t="shared" si="3"/>
        <v>6</v>
      </c>
      <c r="M33" s="64">
        <f t="shared" si="4"/>
        <v>6</v>
      </c>
      <c r="N33" s="64">
        <f t="shared" si="5"/>
        <v>6</v>
      </c>
      <c r="O33" s="21"/>
    </row>
    <row r="34" spans="2:15" x14ac:dyDescent="0.35">
      <c r="B34" s="21" t="s">
        <v>50</v>
      </c>
      <c r="C34" s="88">
        <v>6</v>
      </c>
      <c r="D34" s="88">
        <v>6</v>
      </c>
      <c r="E34" s="88">
        <v>6</v>
      </c>
      <c r="F34" s="88">
        <v>6</v>
      </c>
      <c r="G34" s="21"/>
      <c r="H34" s="11"/>
      <c r="I34" s="11"/>
      <c r="J34" s="2" t="s">
        <v>51</v>
      </c>
      <c r="K34" s="64">
        <f t="shared" si="2"/>
        <v>0</v>
      </c>
      <c r="L34" s="64">
        <f t="shared" si="3"/>
        <v>0</v>
      </c>
      <c r="M34" s="64">
        <f t="shared" si="4"/>
        <v>0</v>
      </c>
      <c r="N34" s="64">
        <f t="shared" si="5"/>
        <v>0</v>
      </c>
      <c r="O34" s="21"/>
    </row>
    <row r="35" spans="2:15" ht="21" customHeight="1" x14ac:dyDescent="0.35">
      <c r="B35" s="21"/>
      <c r="C35" s="88"/>
      <c r="D35" s="88"/>
      <c r="E35" s="88"/>
      <c r="F35" s="88"/>
      <c r="G35" s="21"/>
      <c r="H35" s="11"/>
      <c r="I35" s="7"/>
      <c r="J35" s="2" t="s">
        <v>52</v>
      </c>
      <c r="K35" s="64">
        <f t="shared" si="2"/>
        <v>0</v>
      </c>
      <c r="L35" s="64">
        <f t="shared" si="3"/>
        <v>0</v>
      </c>
      <c r="M35" s="64">
        <f t="shared" si="4"/>
        <v>0</v>
      </c>
      <c r="N35" s="64">
        <f t="shared" si="5"/>
        <v>0</v>
      </c>
      <c r="O35" s="21"/>
    </row>
    <row r="36" spans="2:15" ht="21" customHeight="1" x14ac:dyDescent="0.35">
      <c r="B36" s="21"/>
      <c r="C36" s="88"/>
      <c r="D36" s="88"/>
      <c r="E36" s="88"/>
      <c r="F36" s="88"/>
      <c r="G36" s="21"/>
      <c r="H36" s="11"/>
      <c r="I36" s="11"/>
      <c r="J36" s="2" t="s">
        <v>53</v>
      </c>
      <c r="K36" s="64">
        <f t="shared" si="2"/>
        <v>0</v>
      </c>
      <c r="L36" s="64">
        <f t="shared" si="3"/>
        <v>0</v>
      </c>
      <c r="M36" s="64">
        <f t="shared" si="4"/>
        <v>0</v>
      </c>
      <c r="N36" s="64">
        <f t="shared" si="5"/>
        <v>0</v>
      </c>
      <c r="O36" s="21"/>
    </row>
    <row r="37" spans="2:15" x14ac:dyDescent="0.35">
      <c r="B37" s="21"/>
      <c r="C37" s="74"/>
      <c r="D37" s="74"/>
      <c r="E37" s="74"/>
      <c r="F37" s="74"/>
      <c r="G37" s="21"/>
      <c r="J37" s="2" t="s">
        <v>54</v>
      </c>
      <c r="K37" s="64">
        <f t="shared" si="2"/>
        <v>0</v>
      </c>
      <c r="L37" s="64">
        <f t="shared" si="3"/>
        <v>0</v>
      </c>
      <c r="M37" s="64">
        <f t="shared" si="4"/>
        <v>0</v>
      </c>
      <c r="N37" s="64">
        <f t="shared" si="5"/>
        <v>0</v>
      </c>
      <c r="O37" s="21"/>
    </row>
    <row r="38" spans="2:15" x14ac:dyDescent="0.35">
      <c r="B38" s="21"/>
      <c r="C38" s="74"/>
      <c r="D38" s="74"/>
      <c r="E38" s="74"/>
      <c r="F38" s="74"/>
      <c r="G38" s="21"/>
      <c r="J38" s="2" t="s">
        <v>55</v>
      </c>
      <c r="K38" s="64">
        <f t="shared" si="2"/>
        <v>0</v>
      </c>
      <c r="L38" s="64">
        <f t="shared" si="3"/>
        <v>0</v>
      </c>
      <c r="M38" s="64">
        <f t="shared" si="4"/>
        <v>0</v>
      </c>
      <c r="N38" s="64">
        <f t="shared" si="5"/>
        <v>0</v>
      </c>
      <c r="O38" s="21"/>
    </row>
    <row r="39" spans="2:15" x14ac:dyDescent="0.35">
      <c r="B39" s="70"/>
      <c r="C39" s="74"/>
      <c r="D39" s="74"/>
      <c r="E39" s="74"/>
      <c r="F39" s="74"/>
      <c r="G39" s="21"/>
      <c r="J39" s="2" t="s">
        <v>56</v>
      </c>
      <c r="K39" s="64">
        <f t="shared" si="2"/>
        <v>0</v>
      </c>
      <c r="L39" s="64">
        <f t="shared" si="3"/>
        <v>0</v>
      </c>
      <c r="M39" s="64">
        <f t="shared" si="4"/>
        <v>0</v>
      </c>
      <c r="N39" s="64">
        <f t="shared" si="5"/>
        <v>0</v>
      </c>
      <c r="O39" s="21"/>
    </row>
    <row r="40" spans="2:15" x14ac:dyDescent="0.35">
      <c r="B40" s="21"/>
      <c r="C40" s="74"/>
      <c r="D40" s="74"/>
      <c r="E40" s="74"/>
      <c r="F40" s="74"/>
      <c r="G40" s="21"/>
      <c r="J40" s="2" t="s">
        <v>57</v>
      </c>
      <c r="K40" s="64">
        <f t="shared" si="2"/>
        <v>0</v>
      </c>
      <c r="L40" s="64">
        <f t="shared" si="3"/>
        <v>0</v>
      </c>
      <c r="M40" s="64">
        <f t="shared" si="4"/>
        <v>0</v>
      </c>
      <c r="N40" s="64">
        <f t="shared" si="5"/>
        <v>0</v>
      </c>
      <c r="O40" s="21"/>
    </row>
    <row r="41" spans="2:15" x14ac:dyDescent="0.35">
      <c r="B41" s="21"/>
      <c r="C41" s="74"/>
      <c r="D41" s="74"/>
      <c r="E41" s="74"/>
      <c r="F41" s="74"/>
      <c r="G41" s="21"/>
      <c r="J41" s="2" t="s">
        <v>58</v>
      </c>
      <c r="K41" s="64">
        <f t="shared" si="2"/>
        <v>0</v>
      </c>
      <c r="L41" s="64">
        <f t="shared" si="3"/>
        <v>0</v>
      </c>
      <c r="M41" s="64">
        <f t="shared" si="4"/>
        <v>0</v>
      </c>
      <c r="N41" s="64">
        <f t="shared" si="5"/>
        <v>0</v>
      </c>
      <c r="O41" s="21"/>
    </row>
    <row r="42" spans="2:15" x14ac:dyDescent="0.35">
      <c r="B42" s="21"/>
      <c r="C42" s="74"/>
      <c r="D42" s="74"/>
      <c r="E42" s="74"/>
      <c r="F42" s="74"/>
      <c r="G42" s="21"/>
      <c r="J42" s="2" t="s">
        <v>59</v>
      </c>
      <c r="K42" s="64">
        <f t="shared" si="2"/>
        <v>0</v>
      </c>
      <c r="L42" s="64">
        <f t="shared" si="3"/>
        <v>0</v>
      </c>
      <c r="M42" s="64">
        <f t="shared" si="4"/>
        <v>0</v>
      </c>
      <c r="N42" s="64">
        <f t="shared" si="5"/>
        <v>0</v>
      </c>
      <c r="O42" s="21"/>
    </row>
    <row r="43" spans="2:15" x14ac:dyDescent="0.35">
      <c r="B43" s="71"/>
      <c r="C43" s="74"/>
      <c r="D43" s="74"/>
      <c r="E43" s="74"/>
      <c r="F43" s="74"/>
      <c r="G43" s="21"/>
      <c r="J43" s="2" t="s">
        <v>60</v>
      </c>
      <c r="K43" s="64">
        <f t="shared" si="2"/>
        <v>0</v>
      </c>
      <c r="L43" s="64">
        <f t="shared" si="3"/>
        <v>0</v>
      </c>
      <c r="M43" s="64">
        <f t="shared" si="4"/>
        <v>0</v>
      </c>
      <c r="N43" s="64">
        <f t="shared" si="5"/>
        <v>0</v>
      </c>
      <c r="O43" s="21"/>
    </row>
    <row r="44" spans="2:15" x14ac:dyDescent="0.35">
      <c r="B44" s="21"/>
      <c r="C44" s="74"/>
      <c r="D44" s="74"/>
      <c r="E44" s="74"/>
      <c r="F44" s="74"/>
      <c r="G44" s="21"/>
      <c r="J44" s="2" t="s">
        <v>63</v>
      </c>
      <c r="K44" s="64">
        <f t="shared" si="2"/>
        <v>0</v>
      </c>
      <c r="L44" s="64">
        <f t="shared" si="3"/>
        <v>0</v>
      </c>
      <c r="M44" s="64">
        <f t="shared" si="4"/>
        <v>0</v>
      </c>
      <c r="N44" s="64">
        <f t="shared" si="5"/>
        <v>0</v>
      </c>
      <c r="O44" s="21"/>
    </row>
    <row r="45" spans="2:15" x14ac:dyDescent="0.35">
      <c r="B45" s="21"/>
      <c r="C45" s="74"/>
      <c r="D45" s="74"/>
      <c r="E45" s="74"/>
      <c r="F45" s="74"/>
      <c r="G45" s="21"/>
      <c r="J45" s="2" t="s">
        <v>64</v>
      </c>
      <c r="K45" s="64">
        <f t="shared" si="2"/>
        <v>0</v>
      </c>
      <c r="L45" s="64">
        <f t="shared" si="3"/>
        <v>0</v>
      </c>
      <c r="M45" s="64">
        <f t="shared" si="4"/>
        <v>0</v>
      </c>
      <c r="N45" s="64">
        <f t="shared" si="5"/>
        <v>0</v>
      </c>
      <c r="O45" s="21"/>
    </row>
    <row r="46" spans="2:15" x14ac:dyDescent="0.35">
      <c r="B46" s="21"/>
      <c r="C46" s="74"/>
      <c r="D46" s="74"/>
      <c r="E46" s="74"/>
      <c r="F46" s="74"/>
      <c r="G46" s="21"/>
      <c r="J46" s="2" t="s">
        <v>65</v>
      </c>
      <c r="K46" s="64">
        <f t="shared" si="2"/>
        <v>0</v>
      </c>
      <c r="L46" s="64">
        <f t="shared" si="3"/>
        <v>0</v>
      </c>
      <c r="M46" s="64">
        <f t="shared" si="4"/>
        <v>0</v>
      </c>
      <c r="N46" s="64">
        <f t="shared" si="5"/>
        <v>0</v>
      </c>
      <c r="O46" s="21"/>
    </row>
    <row r="47" spans="2:15" x14ac:dyDescent="0.35">
      <c r="B47" s="21"/>
      <c r="C47" s="74"/>
      <c r="D47" s="74"/>
      <c r="E47" s="74"/>
      <c r="F47" s="74"/>
      <c r="G47" s="21"/>
      <c r="J47" s="2" t="s">
        <v>66</v>
      </c>
      <c r="K47" s="64">
        <f t="shared" si="2"/>
        <v>0</v>
      </c>
      <c r="L47" s="64">
        <f t="shared" si="3"/>
        <v>0</v>
      </c>
      <c r="M47" s="64">
        <f t="shared" si="4"/>
        <v>0</v>
      </c>
      <c r="N47" s="64">
        <f t="shared" si="5"/>
        <v>0</v>
      </c>
      <c r="O47" s="21"/>
    </row>
    <row r="48" spans="2:15" x14ac:dyDescent="0.35">
      <c r="B48" s="21"/>
      <c r="C48" s="74"/>
      <c r="D48" s="74"/>
      <c r="E48" s="74"/>
      <c r="F48" s="74"/>
      <c r="G48" s="21"/>
      <c r="J48" s="2" t="s">
        <v>67</v>
      </c>
      <c r="K48" s="64">
        <f t="shared" si="2"/>
        <v>0</v>
      </c>
      <c r="L48" s="64">
        <f t="shared" si="3"/>
        <v>0</v>
      </c>
      <c r="M48" s="64">
        <f t="shared" si="4"/>
        <v>0</v>
      </c>
      <c r="N48" s="64">
        <f t="shared" si="5"/>
        <v>0</v>
      </c>
      <c r="O48" s="21"/>
    </row>
    <row r="49" spans="2:7" x14ac:dyDescent="0.35">
      <c r="B49" s="21"/>
      <c r="C49" s="74"/>
      <c r="D49" s="74"/>
      <c r="E49" s="74"/>
      <c r="F49" s="74"/>
      <c r="G49" s="21"/>
    </row>
    <row r="50" spans="2:7" x14ac:dyDescent="0.35">
      <c r="B50" s="14" t="s">
        <v>18</v>
      </c>
      <c r="C50" s="18">
        <f>SUM(C15:C49)</f>
        <v>141</v>
      </c>
      <c r="D50" s="18">
        <f>SUM(D15:D49)</f>
        <v>152.5</v>
      </c>
      <c r="E50" s="18">
        <f>SUM(E15:E49)</f>
        <v>159</v>
      </c>
      <c r="F50" s="18">
        <f>SUM(F15:F49)*2</f>
        <v>317</v>
      </c>
      <c r="G50" s="68">
        <f>SUM(C50:F50)/C8</f>
        <v>38.475000000000001</v>
      </c>
    </row>
    <row r="51" spans="2:7" x14ac:dyDescent="0.35">
      <c r="B51" s="19" t="s">
        <v>17</v>
      </c>
      <c r="C51" s="20">
        <f>C50/C8</f>
        <v>7.05</v>
      </c>
      <c r="D51" s="20">
        <f>D50/C8</f>
        <v>7.625</v>
      </c>
      <c r="E51" s="20">
        <f>E50/C8</f>
        <v>7.95</v>
      </c>
      <c r="F51" s="20">
        <f>F50/C8</f>
        <v>15.85</v>
      </c>
      <c r="G51" s="69">
        <f>SUM(C51:F51)</f>
        <v>38.475000000000001</v>
      </c>
    </row>
    <row r="53" spans="2:7" x14ac:dyDescent="0.35">
      <c r="B53" s="22"/>
      <c r="C53" s="11"/>
      <c r="D53" s="11"/>
      <c r="E53" s="11"/>
      <c r="F53" s="11"/>
      <c r="G53" s="11"/>
    </row>
    <row r="54" spans="2:7" x14ac:dyDescent="0.35">
      <c r="B54" s="11"/>
      <c r="C54" s="11"/>
      <c r="D54" s="11"/>
      <c r="E54" s="11"/>
      <c r="F54" s="11"/>
      <c r="G54" s="11"/>
    </row>
    <row r="55" spans="2:7" x14ac:dyDescent="0.35">
      <c r="B55" s="23"/>
      <c r="C55" s="24"/>
      <c r="D55" s="24"/>
      <c r="E55" s="24"/>
      <c r="F55" s="24"/>
      <c r="G55" s="23"/>
    </row>
    <row r="56" spans="2:7" x14ac:dyDescent="0.35">
      <c r="B56" s="9"/>
      <c r="C56" s="11"/>
      <c r="D56" s="11"/>
      <c r="E56" s="11"/>
      <c r="F56" s="11"/>
      <c r="G56" s="11"/>
    </row>
    <row r="57" spans="2:7" x14ac:dyDescent="0.35">
      <c r="B57" s="11"/>
      <c r="C57" s="11"/>
    </row>
    <row r="58" spans="2:7" x14ac:dyDescent="0.35">
      <c r="B58" s="25"/>
      <c r="C58" s="11"/>
    </row>
    <row r="59" spans="2:7" x14ac:dyDescent="0.35">
      <c r="B59" s="24"/>
      <c r="C59" s="11"/>
    </row>
    <row r="60" spans="2:7" x14ac:dyDescent="0.35">
      <c r="B60" s="11"/>
      <c r="C60" s="11"/>
    </row>
    <row r="61" spans="2:7" x14ac:dyDescent="0.35">
      <c r="B61" s="11"/>
      <c r="C61" s="11"/>
    </row>
    <row r="62" spans="2:7" x14ac:dyDescent="0.35">
      <c r="B62" s="11"/>
      <c r="C62" s="11"/>
    </row>
    <row r="63" spans="2:7" x14ac:dyDescent="0.35">
      <c r="B63" s="11"/>
      <c r="C63" s="11"/>
    </row>
    <row r="70" spans="2:3" ht="18.649999999999999" customHeight="1" x14ac:dyDescent="0.35"/>
    <row r="71" spans="2:3" ht="18.649999999999999" customHeight="1" x14ac:dyDescent="0.35"/>
    <row r="72" spans="2:3" x14ac:dyDescent="0.35">
      <c r="B72" s="11"/>
      <c r="C72" s="11"/>
    </row>
    <row r="73" spans="2:3" x14ac:dyDescent="0.35">
      <c r="B73" s="11"/>
      <c r="C73" s="11"/>
    </row>
    <row r="74" spans="2:3" x14ac:dyDescent="0.35">
      <c r="B74" s="11"/>
      <c r="C74" s="11"/>
    </row>
    <row r="75" spans="2:3" x14ac:dyDescent="0.35">
      <c r="B75" s="11"/>
      <c r="C75" s="11"/>
    </row>
    <row r="76" spans="2:3" x14ac:dyDescent="0.35">
      <c r="B76" s="11"/>
      <c r="C76" s="11"/>
    </row>
    <row r="77" spans="2:3" x14ac:dyDescent="0.35">
      <c r="B77" s="11"/>
      <c r="C77" s="11"/>
    </row>
    <row r="78" spans="2:3" x14ac:dyDescent="0.35">
      <c r="B78" s="11"/>
      <c r="C78" s="11"/>
    </row>
    <row r="79" spans="2:3" x14ac:dyDescent="0.35">
      <c r="B79" s="11"/>
      <c r="C79" s="11"/>
    </row>
    <row r="80" spans="2:3" x14ac:dyDescent="0.35">
      <c r="B80" s="11"/>
      <c r="C80" s="11"/>
    </row>
    <row r="81" spans="2:9" x14ac:dyDescent="0.35">
      <c r="B81" s="7"/>
      <c r="C81" s="29"/>
      <c r="D81" s="29"/>
      <c r="E81" s="29"/>
      <c r="F81" s="29"/>
      <c r="G81" s="7"/>
      <c r="H81" s="11"/>
      <c r="I81" s="11"/>
    </row>
    <row r="82" spans="2:9" x14ac:dyDescent="0.35">
      <c r="B82" s="7"/>
      <c r="C82" s="29"/>
      <c r="D82" s="29"/>
      <c r="E82" s="29"/>
      <c r="F82" s="29"/>
      <c r="G82" s="7"/>
      <c r="H82" s="11"/>
      <c r="I82" s="11"/>
    </row>
    <row r="83" spans="2:9" x14ac:dyDescent="0.35">
      <c r="B83" s="7"/>
      <c r="C83" s="7"/>
      <c r="D83" s="7"/>
      <c r="E83" s="7"/>
      <c r="F83" s="7"/>
      <c r="G83" s="7"/>
      <c r="H83" s="11"/>
      <c r="I83" s="11"/>
    </row>
    <row r="84" spans="2:9" x14ac:dyDescent="0.35">
      <c r="B84" s="7"/>
      <c r="C84" s="7"/>
      <c r="D84" s="7"/>
      <c r="E84" s="7"/>
      <c r="F84" s="7"/>
      <c r="G84" s="7"/>
      <c r="H84" s="11"/>
      <c r="I84" s="11"/>
    </row>
    <row r="85" spans="2:9" x14ac:dyDescent="0.35">
      <c r="B85" s="7"/>
      <c r="C85" s="27"/>
      <c r="D85" s="27"/>
      <c r="E85" s="27"/>
      <c r="F85" s="27"/>
      <c r="G85" s="27"/>
      <c r="H85" s="11"/>
      <c r="I85" s="11"/>
    </row>
    <row r="86" spans="2:9" x14ac:dyDescent="0.35">
      <c r="B86" s="7"/>
      <c r="C86" s="7"/>
      <c r="D86" s="7"/>
      <c r="E86" s="7"/>
      <c r="F86" s="7"/>
      <c r="G86" s="7"/>
      <c r="H86" s="11"/>
      <c r="I86" s="11"/>
    </row>
    <row r="87" spans="2:9" ht="23.4" customHeight="1" x14ac:dyDescent="0.35">
      <c r="B87" s="22"/>
      <c r="C87" s="22"/>
      <c r="D87" s="22"/>
      <c r="E87" s="22"/>
      <c r="F87" s="22"/>
      <c r="G87" s="22"/>
      <c r="H87" s="11"/>
      <c r="I87" s="11"/>
    </row>
    <row r="88" spans="2:9" ht="23.4" customHeight="1" x14ac:dyDescent="0.35">
      <c r="B88" s="22"/>
      <c r="C88" s="22"/>
      <c r="D88" s="22"/>
      <c r="E88" s="22"/>
      <c r="F88" s="22"/>
      <c r="G88" s="22"/>
      <c r="H88" s="11"/>
      <c r="I88" s="11"/>
    </row>
    <row r="89" spans="2:9" ht="33.65" customHeight="1" x14ac:dyDescent="0.35">
      <c r="B89" s="22"/>
      <c r="C89" s="22"/>
      <c r="D89" s="22"/>
      <c r="E89" s="22"/>
      <c r="F89" s="22"/>
      <c r="G89" s="22"/>
      <c r="H89" s="11"/>
      <c r="I89" s="11"/>
    </row>
    <row r="90" spans="2:9" x14ac:dyDescent="0.35">
      <c r="B90" s="9"/>
      <c r="C90" s="7"/>
      <c r="D90" s="7"/>
      <c r="E90" s="7"/>
      <c r="F90" s="7"/>
      <c r="G90" s="7"/>
      <c r="H90" s="11"/>
      <c r="I90" s="11"/>
    </row>
    <row r="91" spans="2:9" x14ac:dyDescent="0.35">
      <c r="B91" s="7"/>
      <c r="C91" s="7"/>
      <c r="D91" s="7"/>
      <c r="E91" s="7"/>
      <c r="F91" s="7"/>
      <c r="G91" s="7"/>
      <c r="H91" s="11"/>
      <c r="I91" s="11"/>
    </row>
    <row r="92" spans="2:9" x14ac:dyDescent="0.35">
      <c r="B92" s="7"/>
      <c r="C92" s="7"/>
      <c r="D92" s="7"/>
      <c r="E92" s="7"/>
      <c r="F92" s="7"/>
      <c r="G92" s="7"/>
      <c r="H92" s="11"/>
      <c r="I92" s="11"/>
    </row>
    <row r="93" spans="2:9" x14ac:dyDescent="0.35">
      <c r="B93" s="7"/>
      <c r="C93" s="30"/>
      <c r="D93" s="30"/>
      <c r="E93" s="30"/>
      <c r="F93" s="30"/>
      <c r="G93" s="7"/>
      <c r="H93" s="11"/>
      <c r="I93" s="11"/>
    </row>
    <row r="94" spans="2:9" x14ac:dyDescent="0.35">
      <c r="B94" s="7"/>
      <c r="C94" s="7"/>
      <c r="D94" s="7"/>
      <c r="E94" s="7"/>
      <c r="F94" s="7"/>
      <c r="G94" s="7"/>
      <c r="H94" s="11"/>
      <c r="I94" s="11"/>
    </row>
    <row r="95" spans="2:9" x14ac:dyDescent="0.35">
      <c r="B95" s="7"/>
      <c r="C95" s="7"/>
      <c r="D95" s="7"/>
      <c r="E95" s="7"/>
      <c r="F95" s="7"/>
      <c r="G95" s="7"/>
      <c r="H95" s="11"/>
      <c r="I95" s="11"/>
    </row>
    <row r="96" spans="2:9" x14ac:dyDescent="0.35">
      <c r="B96" s="7"/>
      <c r="C96" s="7"/>
      <c r="D96" s="7"/>
      <c r="E96" s="7"/>
      <c r="F96" s="7"/>
      <c r="G96" s="7"/>
      <c r="H96" s="11"/>
      <c r="I96" s="11"/>
    </row>
    <row r="97" spans="2:9" x14ac:dyDescent="0.35">
      <c r="B97" s="7"/>
      <c r="C97" s="30"/>
      <c r="D97" s="30"/>
      <c r="E97" s="30"/>
      <c r="F97" s="30"/>
      <c r="G97" s="7"/>
      <c r="H97" s="11"/>
      <c r="I97" s="11"/>
    </row>
    <row r="98" spans="2:9" x14ac:dyDescent="0.35">
      <c r="B98" s="7"/>
      <c r="C98" s="30"/>
      <c r="D98" s="30"/>
      <c r="E98" s="30"/>
      <c r="F98" s="30"/>
      <c r="G98" s="7"/>
      <c r="H98" s="11"/>
      <c r="I98" s="11"/>
    </row>
    <row r="99" spans="2:9" x14ac:dyDescent="0.35">
      <c r="B99" s="7"/>
      <c r="C99" s="7"/>
      <c r="D99" s="7"/>
      <c r="E99" s="7"/>
      <c r="F99" s="7"/>
      <c r="G99" s="7"/>
      <c r="H99" s="11"/>
      <c r="I99" s="11"/>
    </row>
    <row r="100" spans="2:9" x14ac:dyDescent="0.35">
      <c r="B100" s="7"/>
      <c r="C100" s="7"/>
      <c r="D100" s="7"/>
      <c r="E100" s="7"/>
      <c r="F100" s="7"/>
      <c r="G100" s="7"/>
      <c r="H100" s="11"/>
      <c r="I100" s="11"/>
    </row>
    <row r="101" spans="2:9" x14ac:dyDescent="0.35">
      <c r="B101" s="7"/>
      <c r="C101" s="7"/>
      <c r="D101" s="7"/>
      <c r="E101" s="7"/>
      <c r="F101" s="7"/>
      <c r="G101" s="7"/>
      <c r="H101" s="11"/>
      <c r="I101" s="11"/>
    </row>
    <row r="102" spans="2:9" x14ac:dyDescent="0.35">
      <c r="B102" s="7"/>
      <c r="C102" s="7"/>
      <c r="D102" s="7"/>
      <c r="E102" s="7"/>
      <c r="F102" s="7"/>
      <c r="G102" s="7"/>
      <c r="H102" s="11"/>
      <c r="I102" s="11"/>
    </row>
    <row r="103" spans="2:9" x14ac:dyDescent="0.35">
      <c r="B103" s="7"/>
      <c r="C103" s="27"/>
      <c r="D103" s="27"/>
      <c r="E103" s="27"/>
      <c r="F103" s="27"/>
      <c r="G103" s="27"/>
      <c r="H103" s="11"/>
      <c r="I103" s="11"/>
    </row>
    <row r="104" spans="2:9" x14ac:dyDescent="0.35">
      <c r="B104" s="7"/>
      <c r="C104" s="7"/>
      <c r="D104" s="7"/>
      <c r="E104" s="7"/>
      <c r="F104" s="7"/>
      <c r="G104" s="7"/>
      <c r="H104" s="11"/>
      <c r="I104" s="11"/>
    </row>
    <row r="105" spans="2:9" x14ac:dyDescent="0.35">
      <c r="B105" s="7"/>
      <c r="C105" s="7"/>
      <c r="D105" s="7"/>
      <c r="E105" s="7"/>
      <c r="F105" s="7"/>
      <c r="G105" s="7"/>
      <c r="H105" s="11"/>
      <c r="I105" s="11"/>
    </row>
    <row r="106" spans="2:9" x14ac:dyDescent="0.35">
      <c r="B106" s="7"/>
      <c r="C106" s="7"/>
      <c r="D106" s="7"/>
      <c r="E106" s="7"/>
      <c r="F106" s="7"/>
      <c r="G106" s="7"/>
      <c r="H106" s="11"/>
      <c r="I106" s="11"/>
    </row>
    <row r="107" spans="2:9" x14ac:dyDescent="0.35">
      <c r="B107" s="9"/>
      <c r="C107" s="7"/>
      <c r="D107" s="7"/>
      <c r="E107" s="7"/>
      <c r="F107" s="7"/>
      <c r="G107" s="7"/>
      <c r="H107" s="11"/>
      <c r="I107" s="11"/>
    </row>
    <row r="108" spans="2:9" x14ac:dyDescent="0.35">
      <c r="B108" s="7"/>
      <c r="C108" s="7"/>
      <c r="D108" s="7"/>
      <c r="E108" s="7"/>
      <c r="F108" s="7"/>
      <c r="G108" s="7"/>
      <c r="H108" s="11"/>
      <c r="I108" s="11"/>
    </row>
    <row r="109" spans="2:9" x14ac:dyDescent="0.35">
      <c r="B109" s="7"/>
      <c r="C109" s="7"/>
      <c r="D109" s="7"/>
      <c r="E109" s="7"/>
      <c r="F109" s="7"/>
      <c r="G109" s="7"/>
      <c r="H109" s="11"/>
      <c r="I109" s="11"/>
    </row>
    <row r="110" spans="2:9" x14ac:dyDescent="0.35">
      <c r="B110" s="7"/>
      <c r="C110" s="7"/>
      <c r="D110" s="7"/>
      <c r="E110" s="7"/>
      <c r="F110" s="7"/>
      <c r="G110" s="7"/>
      <c r="H110" s="11"/>
      <c r="I110" s="11"/>
    </row>
    <row r="111" spans="2:9" x14ac:dyDescent="0.35">
      <c r="B111" s="7"/>
      <c r="C111" s="7"/>
      <c r="D111" s="7"/>
      <c r="E111" s="7"/>
      <c r="F111" s="7"/>
      <c r="G111" s="7"/>
      <c r="H111" s="11"/>
      <c r="I111" s="11"/>
    </row>
    <row r="112" spans="2:9" x14ac:dyDescent="0.35">
      <c r="B112" s="7"/>
      <c r="C112" s="7"/>
      <c r="D112" s="7"/>
      <c r="E112" s="7"/>
      <c r="F112" s="7"/>
      <c r="G112" s="7"/>
      <c r="H112" s="11"/>
      <c r="I112" s="11"/>
    </row>
    <row r="113" spans="2:9" x14ac:dyDescent="0.35">
      <c r="B113" s="7"/>
      <c r="C113" s="7"/>
      <c r="D113" s="7"/>
      <c r="E113" s="7"/>
      <c r="F113" s="7"/>
      <c r="G113" s="7"/>
      <c r="H113" s="11"/>
      <c r="I113" s="11"/>
    </row>
    <row r="114" spans="2:9" x14ac:dyDescent="0.35">
      <c r="B114" s="7"/>
      <c r="C114" s="30"/>
      <c r="D114" s="30"/>
      <c r="E114" s="30"/>
      <c r="F114" s="30"/>
      <c r="G114" s="7"/>
      <c r="H114" s="11"/>
      <c r="I114" s="11"/>
    </row>
    <row r="115" spans="2:9" x14ac:dyDescent="0.35">
      <c r="B115" s="7"/>
      <c r="C115" s="30"/>
      <c r="D115" s="30"/>
      <c r="E115" s="30"/>
      <c r="F115" s="30"/>
      <c r="G115" s="7"/>
      <c r="H115" s="11"/>
      <c r="I115" s="11"/>
    </row>
    <row r="116" spans="2:9" x14ac:dyDescent="0.35">
      <c r="B116" s="7"/>
      <c r="C116" s="7"/>
      <c r="D116" s="7"/>
      <c r="E116" s="7"/>
      <c r="F116" s="7"/>
      <c r="G116" s="7"/>
      <c r="H116" s="11"/>
      <c r="I116" s="11"/>
    </row>
    <row r="117" spans="2:9" x14ac:dyDescent="0.35">
      <c r="B117" s="7"/>
      <c r="C117" s="7"/>
      <c r="D117" s="7"/>
      <c r="E117" s="7"/>
      <c r="F117" s="7"/>
      <c r="G117" s="7"/>
      <c r="H117" s="11"/>
      <c r="I117" s="11"/>
    </row>
    <row r="118" spans="2:9" x14ac:dyDescent="0.35">
      <c r="B118" s="7"/>
      <c r="C118" s="7"/>
      <c r="D118" s="7"/>
      <c r="E118" s="7"/>
      <c r="F118" s="7"/>
      <c r="G118" s="7"/>
      <c r="H118" s="11"/>
      <c r="I118" s="11"/>
    </row>
    <row r="119" spans="2:9" x14ac:dyDescent="0.35">
      <c r="B119" s="7"/>
      <c r="C119" s="7"/>
      <c r="D119" s="7"/>
      <c r="E119" s="7"/>
      <c r="F119" s="7"/>
      <c r="G119" s="7"/>
      <c r="H119" s="11"/>
      <c r="I119" s="11"/>
    </row>
    <row r="120" spans="2:9" x14ac:dyDescent="0.35">
      <c r="B120" s="7"/>
      <c r="C120" s="27"/>
      <c r="D120" s="7"/>
      <c r="E120" s="27"/>
      <c r="F120" s="27"/>
      <c r="G120" s="7"/>
      <c r="H120" s="11"/>
      <c r="I120" s="11"/>
    </row>
    <row r="121" spans="2:9" x14ac:dyDescent="0.35">
      <c r="B121" s="7"/>
      <c r="C121" s="7"/>
      <c r="D121" s="7"/>
      <c r="E121" s="7"/>
      <c r="F121" s="7"/>
      <c r="G121" s="7"/>
      <c r="H121" s="11"/>
      <c r="I121" s="11"/>
    </row>
    <row r="122" spans="2:9" x14ac:dyDescent="0.35">
      <c r="B122" s="7"/>
      <c r="C122" s="7"/>
      <c r="D122" s="7"/>
      <c r="E122" s="7"/>
      <c r="F122" s="7"/>
      <c r="G122" s="7"/>
      <c r="H122" s="11"/>
      <c r="I122" s="11"/>
    </row>
    <row r="123" spans="2:9" x14ac:dyDescent="0.35">
      <c r="B123" s="10"/>
      <c r="C123" s="10"/>
      <c r="D123" s="10"/>
      <c r="E123" s="10"/>
      <c r="F123" s="10"/>
      <c r="G123" s="10"/>
    </row>
    <row r="124" spans="2:9" x14ac:dyDescent="0.35">
      <c r="B124" s="10"/>
      <c r="C124" s="10"/>
      <c r="D124" s="10"/>
      <c r="E124" s="10"/>
      <c r="F124" s="10"/>
      <c r="G124" s="10"/>
    </row>
  </sheetData>
  <conditionalFormatting sqref="C15">
    <cfRule type="cellIs" dxfId="38" priority="13" operator="greaterThan">
      <formula>10</formula>
    </cfRule>
  </conditionalFormatting>
  <conditionalFormatting sqref="C15:F29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8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11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12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13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Totalt Nöt</vt:lpstr>
      <vt:lpstr>referens</vt:lpstr>
      <vt:lpstr>Simgus</vt:lpstr>
      <vt:lpstr>Angus Naturbete</vt:lpstr>
      <vt:lpstr>SLB Scan</vt:lpstr>
      <vt:lpstr>Higland Cattle</vt:lpstr>
      <vt:lpstr>Angus SRB</vt:lpstr>
      <vt:lpstr>Rödkulla</vt:lpstr>
      <vt:lpstr>Black Angus </vt:lpstr>
      <vt:lpstr>Runsten</vt:lpstr>
      <vt:lpstr>Sunnanhed</vt:lpstr>
      <vt:lpstr>Blad3</vt:lpstr>
      <vt:lpstr>Blad2</vt:lpstr>
    </vt:vector>
  </TitlesOfParts>
  <Company>LRF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Mattias Dernelid</cp:lastModifiedBy>
  <cp:lastPrinted>2014-09-05T14:09:44Z</cp:lastPrinted>
  <dcterms:created xsi:type="dcterms:W3CDTF">2013-10-19T12:51:31Z</dcterms:created>
  <dcterms:modified xsi:type="dcterms:W3CDTF">2020-05-14T11:16:29Z</dcterms:modified>
</cp:coreProperties>
</file>