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576" windowHeight="8832"/>
  </bookViews>
  <sheets>
    <sheet name="Totalt Gris " sheetId="11" r:id="rId1"/>
    <sheet name="1.  " sheetId="18" r:id="rId2"/>
    <sheet name="2" sheetId="30" r:id="rId3"/>
    <sheet name="3" sheetId="31" r:id="rId4"/>
    <sheet name="4" sheetId="32" r:id="rId5"/>
    <sheet name="5" sheetId="33" r:id="rId6"/>
    <sheet name="6" sheetId="34" r:id="rId7"/>
    <sheet name="7" sheetId="35" r:id="rId8"/>
    <sheet name="8" sheetId="36" r:id="rId9"/>
    <sheet name="9" sheetId="37" r:id="rId10"/>
    <sheet name="10" sheetId="38" r:id="rId11"/>
    <sheet name="Blad3" sheetId="3" r:id="rId12"/>
    <sheet name="Blad2" sheetId="2" r:id="rId13"/>
  </sheets>
  <calcPr calcId="145621"/>
</workbook>
</file>

<file path=xl/calcChain.xml><?xml version="1.0" encoding="utf-8"?>
<calcChain xmlns="http://schemas.openxmlformats.org/spreadsheetml/2006/main">
  <c r="F30" i="38" l="1"/>
  <c r="F31" i="38" s="1"/>
  <c r="F22" i="11" s="1"/>
  <c r="E30" i="38"/>
  <c r="E31" i="38" s="1"/>
  <c r="E22" i="11" s="1"/>
  <c r="D30" i="38"/>
  <c r="D31" i="38" s="1"/>
  <c r="D22" i="11" s="1"/>
  <c r="D42" i="11" s="1"/>
  <c r="C30" i="38"/>
  <c r="C31" i="38" s="1"/>
  <c r="C22" i="11" s="1"/>
  <c r="N28" i="38"/>
  <c r="M28" i="38"/>
  <c r="L28" i="38"/>
  <c r="K28" i="38"/>
  <c r="N27" i="38"/>
  <c r="M27" i="38"/>
  <c r="L27" i="38"/>
  <c r="K27" i="38"/>
  <c r="N26" i="38"/>
  <c r="M26" i="38"/>
  <c r="L26" i="38"/>
  <c r="K26" i="38"/>
  <c r="N25" i="38"/>
  <c r="M25" i="38"/>
  <c r="L25" i="38"/>
  <c r="K25" i="38"/>
  <c r="N24" i="38"/>
  <c r="M24" i="38"/>
  <c r="L24" i="38"/>
  <c r="K24" i="38"/>
  <c r="J24" i="38"/>
  <c r="N23" i="38"/>
  <c r="M23" i="38"/>
  <c r="L23" i="38"/>
  <c r="K23" i="38"/>
  <c r="J23" i="38"/>
  <c r="N22" i="38"/>
  <c r="M22" i="38"/>
  <c r="L22" i="38"/>
  <c r="K22" i="38"/>
  <c r="J22" i="38"/>
  <c r="N21" i="38"/>
  <c r="M21" i="38"/>
  <c r="L21" i="38"/>
  <c r="K21" i="38"/>
  <c r="J21" i="38"/>
  <c r="N20" i="38"/>
  <c r="M20" i="38"/>
  <c r="L20" i="38"/>
  <c r="K20" i="38"/>
  <c r="J20" i="38"/>
  <c r="N19" i="38"/>
  <c r="M19" i="38"/>
  <c r="L19" i="38"/>
  <c r="K19" i="38"/>
  <c r="J19" i="38"/>
  <c r="N18" i="38"/>
  <c r="M18" i="38"/>
  <c r="L18" i="38"/>
  <c r="K18" i="38"/>
  <c r="J18" i="38"/>
  <c r="N17" i="38"/>
  <c r="M17" i="38"/>
  <c r="L17" i="38"/>
  <c r="K17" i="38"/>
  <c r="J17" i="38"/>
  <c r="N16" i="38"/>
  <c r="M16" i="38"/>
  <c r="L16" i="38"/>
  <c r="K16" i="38"/>
  <c r="J16" i="38"/>
  <c r="N15" i="38"/>
  <c r="M15" i="38"/>
  <c r="L15" i="38"/>
  <c r="K15" i="38"/>
  <c r="J15" i="38"/>
  <c r="N14" i="38"/>
  <c r="M14" i="38"/>
  <c r="L14" i="38"/>
  <c r="K14" i="38"/>
  <c r="J14" i="38"/>
  <c r="F30" i="37"/>
  <c r="F31" i="37" s="1"/>
  <c r="F21" i="11" s="1"/>
  <c r="E30" i="37"/>
  <c r="E31" i="37" s="1"/>
  <c r="E21" i="11" s="1"/>
  <c r="D30" i="37"/>
  <c r="D31" i="37" s="1"/>
  <c r="D21" i="11" s="1"/>
  <c r="C30" i="37"/>
  <c r="C31" i="37" s="1"/>
  <c r="C21" i="11" s="1"/>
  <c r="N28" i="37"/>
  <c r="M28" i="37"/>
  <c r="L28" i="37"/>
  <c r="K28" i="37"/>
  <c r="N27" i="37"/>
  <c r="M27" i="37"/>
  <c r="L27" i="37"/>
  <c r="K27" i="37"/>
  <c r="N26" i="37"/>
  <c r="M26" i="37"/>
  <c r="L26" i="37"/>
  <c r="K26" i="37"/>
  <c r="N25" i="37"/>
  <c r="M25" i="37"/>
  <c r="L25" i="37"/>
  <c r="K25" i="37"/>
  <c r="N24" i="37"/>
  <c r="M24" i="37"/>
  <c r="L24" i="37"/>
  <c r="K24" i="37"/>
  <c r="J24" i="37"/>
  <c r="N23" i="37"/>
  <c r="M23" i="37"/>
  <c r="L23" i="37"/>
  <c r="K23" i="37"/>
  <c r="J23" i="37"/>
  <c r="N22" i="37"/>
  <c r="M22" i="37"/>
  <c r="L22" i="37"/>
  <c r="K22" i="37"/>
  <c r="J22" i="37"/>
  <c r="N21" i="37"/>
  <c r="M21" i="37"/>
  <c r="L21" i="37"/>
  <c r="K21" i="37"/>
  <c r="J21" i="37"/>
  <c r="N20" i="37"/>
  <c r="M20" i="37"/>
  <c r="L20" i="37"/>
  <c r="K20" i="37"/>
  <c r="J20" i="37"/>
  <c r="N19" i="37"/>
  <c r="M19" i="37"/>
  <c r="L19" i="37"/>
  <c r="K19" i="37"/>
  <c r="J19" i="37"/>
  <c r="N18" i="37"/>
  <c r="M18" i="37"/>
  <c r="L18" i="37"/>
  <c r="K18" i="37"/>
  <c r="J18" i="37"/>
  <c r="N17" i="37"/>
  <c r="M17" i="37"/>
  <c r="L17" i="37"/>
  <c r="K17" i="37"/>
  <c r="J17" i="37"/>
  <c r="N16" i="37"/>
  <c r="M16" i="37"/>
  <c r="L16" i="37"/>
  <c r="K16" i="37"/>
  <c r="J16" i="37"/>
  <c r="N15" i="37"/>
  <c r="M15" i="37"/>
  <c r="L15" i="37"/>
  <c r="K15" i="37"/>
  <c r="J15" i="37"/>
  <c r="N14" i="37"/>
  <c r="M14" i="37"/>
  <c r="L14" i="37"/>
  <c r="K14" i="37"/>
  <c r="J14" i="37"/>
  <c r="F42" i="11" l="1"/>
  <c r="E42" i="11"/>
  <c r="C42" i="11"/>
  <c r="G31" i="37"/>
  <c r="G31" i="38"/>
  <c r="N28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M28" i="36"/>
  <c r="M27" i="36"/>
  <c r="M26" i="36"/>
  <c r="M25" i="36"/>
  <c r="L28" i="36"/>
  <c r="L27" i="36"/>
  <c r="L26" i="36"/>
  <c r="L25" i="36"/>
  <c r="K28" i="36"/>
  <c r="K27" i="36"/>
  <c r="K26" i="36"/>
  <c r="K25" i="36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M28" i="35"/>
  <c r="M27" i="35"/>
  <c r="M26" i="35"/>
  <c r="M25" i="35"/>
  <c r="L28" i="35"/>
  <c r="L27" i="35"/>
  <c r="L26" i="35"/>
  <c r="L25" i="35"/>
  <c r="K28" i="35"/>
  <c r="K27" i="35"/>
  <c r="K26" i="35"/>
  <c r="K25" i="35"/>
  <c r="N28" i="34"/>
  <c r="N27" i="34"/>
  <c r="N26" i="34"/>
  <c r="N24" i="34"/>
  <c r="N23" i="34"/>
  <c r="N22" i="34"/>
  <c r="N21" i="34"/>
  <c r="N20" i="34"/>
  <c r="N19" i="34"/>
  <c r="N18" i="34"/>
  <c r="N17" i="34"/>
  <c r="N16" i="34"/>
  <c r="N15" i="34"/>
  <c r="N14" i="34"/>
  <c r="M28" i="34"/>
  <c r="M27" i="34"/>
  <c r="M26" i="34"/>
  <c r="M25" i="34"/>
  <c r="L28" i="34"/>
  <c r="L27" i="34"/>
  <c r="L26" i="34"/>
  <c r="L25" i="34"/>
  <c r="K28" i="34"/>
  <c r="K27" i="34"/>
  <c r="K26" i="34"/>
  <c r="K25" i="34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M28" i="33"/>
  <c r="M27" i="33"/>
  <c r="M26" i="33"/>
  <c r="M25" i="33"/>
  <c r="L28" i="33"/>
  <c r="L27" i="33"/>
  <c r="L26" i="33"/>
  <c r="L25" i="33"/>
  <c r="K28" i="33"/>
  <c r="K27" i="33"/>
  <c r="K26" i="33"/>
  <c r="K25" i="33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M28" i="32"/>
  <c r="M27" i="32"/>
  <c r="M26" i="32"/>
  <c r="M25" i="32"/>
  <c r="L28" i="32"/>
  <c r="L27" i="32"/>
  <c r="L26" i="32"/>
  <c r="L25" i="32"/>
  <c r="K28" i="32"/>
  <c r="K27" i="32"/>
  <c r="K26" i="32"/>
  <c r="K25" i="32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M28" i="31"/>
  <c r="M27" i="31"/>
  <c r="M26" i="31"/>
  <c r="M25" i="31"/>
  <c r="L28" i="31"/>
  <c r="L27" i="31"/>
  <c r="L26" i="31"/>
  <c r="L25" i="31"/>
  <c r="K28" i="31"/>
  <c r="K27" i="31"/>
  <c r="K26" i="31"/>
  <c r="K25" i="31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M28" i="30"/>
  <c r="M27" i="30"/>
  <c r="M26" i="30"/>
  <c r="M25" i="30"/>
  <c r="L28" i="30"/>
  <c r="L27" i="30"/>
  <c r="L26" i="30"/>
  <c r="L25" i="30"/>
  <c r="K27" i="30"/>
  <c r="K28" i="30"/>
  <c r="K26" i="30"/>
  <c r="K25" i="30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M28" i="18"/>
  <c r="M27" i="18"/>
  <c r="M25" i="18"/>
  <c r="M26" i="18"/>
  <c r="M24" i="18"/>
  <c r="M23" i="18"/>
  <c r="M22" i="18"/>
  <c r="M21" i="18"/>
  <c r="M20" i="18"/>
  <c r="M19" i="18"/>
  <c r="M18" i="18"/>
  <c r="M17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K26" i="18"/>
  <c r="K27" i="18"/>
  <c r="K28" i="18"/>
  <c r="K25" i="18"/>
  <c r="K24" i="18"/>
  <c r="K23" i="18"/>
  <c r="K22" i="18"/>
  <c r="K21" i="18"/>
  <c r="K20" i="18"/>
  <c r="K19" i="18"/>
  <c r="K18" i="18"/>
  <c r="K17" i="18"/>
  <c r="K16" i="18"/>
  <c r="M16" i="18"/>
  <c r="M15" i="18"/>
  <c r="L15" i="18"/>
  <c r="K15" i="18"/>
  <c r="N14" i="18"/>
  <c r="M14" i="18"/>
  <c r="L14" i="18"/>
  <c r="K14" i="18"/>
  <c r="J14" i="30"/>
  <c r="K14" i="30"/>
  <c r="L14" i="30"/>
  <c r="M14" i="30"/>
  <c r="J15" i="30"/>
  <c r="K15" i="30"/>
  <c r="L15" i="30"/>
  <c r="M15" i="30"/>
  <c r="J16" i="30"/>
  <c r="K16" i="30"/>
  <c r="L16" i="30"/>
  <c r="M16" i="30"/>
  <c r="J17" i="30"/>
  <c r="K17" i="30"/>
  <c r="L17" i="30"/>
  <c r="M17" i="30"/>
  <c r="J18" i="30"/>
  <c r="K18" i="30"/>
  <c r="L18" i="30"/>
  <c r="M18" i="30"/>
  <c r="J19" i="30"/>
  <c r="K19" i="30"/>
  <c r="L19" i="30"/>
  <c r="M19" i="30"/>
  <c r="J20" i="30"/>
  <c r="K20" i="30"/>
  <c r="L20" i="30"/>
  <c r="M20" i="30"/>
  <c r="J21" i="30"/>
  <c r="K21" i="30"/>
  <c r="L21" i="30"/>
  <c r="M21" i="30"/>
  <c r="J22" i="30"/>
  <c r="K22" i="30"/>
  <c r="L22" i="30"/>
  <c r="M22" i="30"/>
  <c r="J23" i="30"/>
  <c r="K23" i="30"/>
  <c r="L23" i="30"/>
  <c r="M23" i="30"/>
  <c r="J24" i="30"/>
  <c r="K24" i="30"/>
  <c r="L24" i="30"/>
  <c r="M24" i="30"/>
  <c r="D41" i="11"/>
  <c r="F30" i="36"/>
  <c r="F31" i="36" s="1"/>
  <c r="F20" i="11" s="1"/>
  <c r="F40" i="11" s="1"/>
  <c r="E30" i="36"/>
  <c r="E31" i="36" s="1"/>
  <c r="E20" i="11" s="1"/>
  <c r="E40" i="11" s="1"/>
  <c r="D30" i="36"/>
  <c r="D31" i="36" s="1"/>
  <c r="D20" i="11" s="1"/>
  <c r="D40" i="11" s="1"/>
  <c r="C30" i="36"/>
  <c r="C31" i="36" s="1"/>
  <c r="C20" i="11" s="1"/>
  <c r="C40" i="11" s="1"/>
  <c r="M24" i="36"/>
  <c r="L24" i="36"/>
  <c r="K24" i="36"/>
  <c r="J24" i="36"/>
  <c r="M23" i="36"/>
  <c r="L23" i="36"/>
  <c r="K23" i="36"/>
  <c r="J23" i="36"/>
  <c r="M22" i="36"/>
  <c r="L22" i="36"/>
  <c r="K22" i="36"/>
  <c r="J22" i="36"/>
  <c r="M21" i="36"/>
  <c r="L21" i="36"/>
  <c r="K21" i="36"/>
  <c r="J21" i="36"/>
  <c r="M20" i="36"/>
  <c r="L20" i="36"/>
  <c r="K20" i="36"/>
  <c r="J20" i="36"/>
  <c r="M19" i="36"/>
  <c r="L19" i="36"/>
  <c r="K19" i="36"/>
  <c r="J19" i="36"/>
  <c r="M18" i="36"/>
  <c r="L18" i="36"/>
  <c r="K18" i="36"/>
  <c r="J18" i="36"/>
  <c r="M17" i="36"/>
  <c r="L17" i="36"/>
  <c r="K17" i="36"/>
  <c r="J17" i="36"/>
  <c r="M16" i="36"/>
  <c r="L16" i="36"/>
  <c r="K16" i="36"/>
  <c r="J16" i="36"/>
  <c r="M15" i="36"/>
  <c r="L15" i="36"/>
  <c r="K15" i="36"/>
  <c r="J15" i="36"/>
  <c r="M14" i="36"/>
  <c r="L14" i="36"/>
  <c r="K14" i="36"/>
  <c r="J14" i="36"/>
  <c r="F30" i="35"/>
  <c r="F31" i="35" s="1"/>
  <c r="F19" i="11" s="1"/>
  <c r="F39" i="11" s="1"/>
  <c r="E30" i="35"/>
  <c r="E31" i="35" s="1"/>
  <c r="E19" i="11" s="1"/>
  <c r="E39" i="11" s="1"/>
  <c r="D30" i="35"/>
  <c r="D31" i="35" s="1"/>
  <c r="D19" i="11" s="1"/>
  <c r="D39" i="11" s="1"/>
  <c r="C30" i="35"/>
  <c r="C31" i="35" s="1"/>
  <c r="C19" i="11" s="1"/>
  <c r="C39" i="11" s="1"/>
  <c r="M24" i="35"/>
  <c r="L24" i="35"/>
  <c r="K24" i="35"/>
  <c r="J24" i="35"/>
  <c r="M23" i="35"/>
  <c r="L23" i="35"/>
  <c r="K23" i="35"/>
  <c r="J23" i="35"/>
  <c r="M22" i="35"/>
  <c r="L22" i="35"/>
  <c r="K22" i="35"/>
  <c r="J22" i="35"/>
  <c r="M21" i="35"/>
  <c r="L21" i="35"/>
  <c r="K21" i="35"/>
  <c r="J21" i="35"/>
  <c r="M20" i="35"/>
  <c r="L20" i="35"/>
  <c r="K20" i="35"/>
  <c r="J20" i="35"/>
  <c r="M19" i="35"/>
  <c r="L19" i="35"/>
  <c r="K19" i="35"/>
  <c r="J19" i="35"/>
  <c r="M18" i="35"/>
  <c r="L18" i="35"/>
  <c r="K18" i="35"/>
  <c r="J18" i="35"/>
  <c r="M17" i="35"/>
  <c r="L17" i="35"/>
  <c r="K17" i="35"/>
  <c r="J17" i="35"/>
  <c r="M16" i="35"/>
  <c r="L16" i="35"/>
  <c r="K16" i="35"/>
  <c r="J16" i="35"/>
  <c r="M15" i="35"/>
  <c r="L15" i="35"/>
  <c r="K15" i="35"/>
  <c r="J15" i="35"/>
  <c r="M14" i="35"/>
  <c r="L14" i="35"/>
  <c r="K14" i="35"/>
  <c r="J14" i="35"/>
  <c r="F30" i="34"/>
  <c r="F31" i="34" s="1"/>
  <c r="F18" i="11" s="1"/>
  <c r="F38" i="11" s="1"/>
  <c r="E30" i="34"/>
  <c r="E31" i="34" s="1"/>
  <c r="E18" i="11" s="1"/>
  <c r="E38" i="11" s="1"/>
  <c r="D30" i="34"/>
  <c r="D31" i="34" s="1"/>
  <c r="D18" i="11" s="1"/>
  <c r="D38" i="11" s="1"/>
  <c r="C30" i="34"/>
  <c r="C31" i="34" s="1"/>
  <c r="C18" i="11" s="1"/>
  <c r="C38" i="11" s="1"/>
  <c r="M24" i="34"/>
  <c r="L24" i="34"/>
  <c r="K24" i="34"/>
  <c r="J24" i="34"/>
  <c r="M23" i="34"/>
  <c r="L23" i="34"/>
  <c r="K23" i="34"/>
  <c r="J23" i="34"/>
  <c r="M22" i="34"/>
  <c r="L22" i="34"/>
  <c r="K22" i="34"/>
  <c r="J22" i="34"/>
  <c r="M21" i="34"/>
  <c r="L21" i="34"/>
  <c r="K21" i="34"/>
  <c r="J21" i="34"/>
  <c r="M20" i="34"/>
  <c r="L20" i="34"/>
  <c r="K20" i="34"/>
  <c r="J20" i="34"/>
  <c r="M19" i="34"/>
  <c r="L19" i="34"/>
  <c r="K19" i="34"/>
  <c r="J19" i="34"/>
  <c r="M18" i="34"/>
  <c r="L18" i="34"/>
  <c r="K18" i="34"/>
  <c r="J18" i="34"/>
  <c r="M17" i="34"/>
  <c r="L17" i="34"/>
  <c r="K17" i="34"/>
  <c r="J17" i="34"/>
  <c r="M16" i="34"/>
  <c r="L16" i="34"/>
  <c r="K16" i="34"/>
  <c r="J16" i="34"/>
  <c r="M15" i="34"/>
  <c r="L15" i="34"/>
  <c r="K15" i="34"/>
  <c r="J15" i="34"/>
  <c r="M14" i="34"/>
  <c r="L14" i="34"/>
  <c r="K14" i="34"/>
  <c r="J14" i="34"/>
  <c r="F30" i="33"/>
  <c r="F31" i="33" s="1"/>
  <c r="F17" i="11" s="1"/>
  <c r="F37" i="11" s="1"/>
  <c r="E30" i="33"/>
  <c r="E31" i="33" s="1"/>
  <c r="E17" i="11" s="1"/>
  <c r="E37" i="11" s="1"/>
  <c r="D30" i="33"/>
  <c r="D31" i="33" s="1"/>
  <c r="D17" i="11" s="1"/>
  <c r="D37" i="11" s="1"/>
  <c r="C30" i="33"/>
  <c r="C31" i="33" s="1"/>
  <c r="C17" i="11" s="1"/>
  <c r="C37" i="11" s="1"/>
  <c r="M24" i="33"/>
  <c r="L24" i="33"/>
  <c r="K24" i="33"/>
  <c r="J24" i="33"/>
  <c r="M23" i="33"/>
  <c r="L23" i="33"/>
  <c r="K23" i="33"/>
  <c r="J23" i="33"/>
  <c r="M22" i="33"/>
  <c r="L22" i="33"/>
  <c r="K22" i="33"/>
  <c r="J22" i="33"/>
  <c r="M21" i="33"/>
  <c r="L21" i="33"/>
  <c r="K21" i="33"/>
  <c r="J21" i="33"/>
  <c r="M20" i="33"/>
  <c r="L20" i="33"/>
  <c r="K20" i="33"/>
  <c r="J20" i="33"/>
  <c r="M19" i="33"/>
  <c r="L19" i="33"/>
  <c r="K19" i="33"/>
  <c r="M18" i="33"/>
  <c r="L18" i="33"/>
  <c r="K18" i="33"/>
  <c r="J18" i="33"/>
  <c r="M17" i="33"/>
  <c r="L17" i="33"/>
  <c r="K17" i="33"/>
  <c r="J17" i="33"/>
  <c r="M16" i="33"/>
  <c r="L16" i="33"/>
  <c r="K16" i="33"/>
  <c r="J16" i="33"/>
  <c r="M15" i="33"/>
  <c r="L15" i="33"/>
  <c r="K15" i="33"/>
  <c r="J15" i="33"/>
  <c r="M14" i="33"/>
  <c r="L14" i="33"/>
  <c r="K14" i="33"/>
  <c r="J14" i="33"/>
  <c r="F30" i="32"/>
  <c r="F31" i="32" s="1"/>
  <c r="F16" i="11" s="1"/>
  <c r="F36" i="11" s="1"/>
  <c r="E30" i="32"/>
  <c r="E31" i="32" s="1"/>
  <c r="E16" i="11" s="1"/>
  <c r="E36" i="11" s="1"/>
  <c r="D30" i="32"/>
  <c r="D31" i="32" s="1"/>
  <c r="D16" i="11" s="1"/>
  <c r="D36" i="11" s="1"/>
  <c r="C30" i="32"/>
  <c r="C31" i="32" s="1"/>
  <c r="C16" i="11" s="1"/>
  <c r="C36" i="11" s="1"/>
  <c r="M24" i="32"/>
  <c r="L24" i="32"/>
  <c r="K24" i="32"/>
  <c r="J24" i="32"/>
  <c r="M23" i="32"/>
  <c r="L23" i="32"/>
  <c r="K23" i="32"/>
  <c r="J23" i="32"/>
  <c r="M22" i="32"/>
  <c r="L22" i="32"/>
  <c r="K22" i="32"/>
  <c r="J22" i="32"/>
  <c r="M21" i="32"/>
  <c r="L21" i="32"/>
  <c r="K21" i="32"/>
  <c r="J21" i="32"/>
  <c r="M20" i="32"/>
  <c r="L20" i="32"/>
  <c r="K20" i="32"/>
  <c r="J20" i="32"/>
  <c r="M19" i="32"/>
  <c r="L19" i="32"/>
  <c r="K19" i="32"/>
  <c r="J19" i="32"/>
  <c r="M18" i="32"/>
  <c r="L18" i="32"/>
  <c r="K18" i="32"/>
  <c r="J18" i="32"/>
  <c r="M17" i="32"/>
  <c r="L17" i="32"/>
  <c r="K17" i="32"/>
  <c r="J17" i="32"/>
  <c r="M16" i="32"/>
  <c r="L16" i="32"/>
  <c r="K16" i="32"/>
  <c r="J16" i="32"/>
  <c r="M15" i="32"/>
  <c r="L15" i="32"/>
  <c r="K15" i="32"/>
  <c r="J15" i="32"/>
  <c r="M14" i="32"/>
  <c r="L14" i="32"/>
  <c r="K14" i="32"/>
  <c r="J14" i="32"/>
  <c r="F30" i="31"/>
  <c r="F31" i="31" s="1"/>
  <c r="F15" i="11" s="1"/>
  <c r="F35" i="11" s="1"/>
  <c r="E30" i="31"/>
  <c r="E31" i="31" s="1"/>
  <c r="E15" i="11" s="1"/>
  <c r="E35" i="11" s="1"/>
  <c r="D30" i="31"/>
  <c r="D31" i="31" s="1"/>
  <c r="D15" i="11" s="1"/>
  <c r="D35" i="11" s="1"/>
  <c r="C30" i="31"/>
  <c r="C31" i="31" s="1"/>
  <c r="C15" i="11" s="1"/>
  <c r="C35" i="11" s="1"/>
  <c r="M24" i="31"/>
  <c r="L24" i="31"/>
  <c r="K24" i="31"/>
  <c r="J24" i="31"/>
  <c r="M23" i="31"/>
  <c r="L23" i="31"/>
  <c r="K23" i="31"/>
  <c r="J23" i="31"/>
  <c r="M22" i="31"/>
  <c r="L22" i="31"/>
  <c r="K22" i="31"/>
  <c r="J22" i="31"/>
  <c r="M21" i="31"/>
  <c r="L21" i="31"/>
  <c r="K21" i="31"/>
  <c r="J21" i="31"/>
  <c r="M20" i="31"/>
  <c r="L20" i="31"/>
  <c r="K20" i="31"/>
  <c r="J20" i="31"/>
  <c r="M19" i="31"/>
  <c r="L19" i="31"/>
  <c r="K19" i="31"/>
  <c r="J19" i="31"/>
  <c r="M18" i="31"/>
  <c r="L18" i="31"/>
  <c r="K18" i="31"/>
  <c r="J18" i="31"/>
  <c r="M17" i="31"/>
  <c r="L17" i="31"/>
  <c r="K17" i="31"/>
  <c r="J17" i="31"/>
  <c r="M16" i="31"/>
  <c r="L16" i="31"/>
  <c r="K16" i="31"/>
  <c r="J16" i="31"/>
  <c r="M15" i="31"/>
  <c r="L15" i="31"/>
  <c r="K15" i="31"/>
  <c r="J15" i="31"/>
  <c r="M14" i="31"/>
  <c r="L14" i="31"/>
  <c r="K14" i="31"/>
  <c r="J14" i="31"/>
  <c r="F30" i="30"/>
  <c r="F31" i="30" s="1"/>
  <c r="F14" i="11" s="1"/>
  <c r="F34" i="11" s="1"/>
  <c r="E30" i="30"/>
  <c r="E31" i="30" s="1"/>
  <c r="E14" i="11" s="1"/>
  <c r="E34" i="11" s="1"/>
  <c r="D30" i="30"/>
  <c r="D31" i="30" s="1"/>
  <c r="D14" i="11" s="1"/>
  <c r="D34" i="11" s="1"/>
  <c r="C30" i="30"/>
  <c r="C31" i="30" s="1"/>
  <c r="C14" i="11" s="1"/>
  <c r="C34" i="11" s="1"/>
  <c r="F30" i="18"/>
  <c r="F31" i="18" s="1"/>
  <c r="F13" i="11" s="1"/>
  <c r="F33" i="11" s="1"/>
  <c r="E30" i="18"/>
  <c r="D30" i="18"/>
  <c r="C30" i="18"/>
  <c r="C31" i="18" s="1"/>
  <c r="C13" i="11" s="1"/>
  <c r="C33" i="11" s="1"/>
  <c r="G21" i="11" l="1"/>
  <c r="G41" i="11" s="1"/>
  <c r="G22" i="11"/>
  <c r="G42" i="11" s="1"/>
  <c r="F41" i="11"/>
  <c r="E41" i="11"/>
  <c r="C41" i="11"/>
  <c r="G30" i="35"/>
  <c r="G31" i="36"/>
  <c r="G20" i="11" s="1"/>
  <c r="G40" i="11" s="1"/>
  <c r="G31" i="35"/>
  <c r="G19" i="11" s="1"/>
  <c r="G39" i="11" s="1"/>
  <c r="G31" i="34"/>
  <c r="G18" i="11" s="1"/>
  <c r="G38" i="11" s="1"/>
  <c r="G31" i="33"/>
  <c r="G17" i="11" s="1"/>
  <c r="G37" i="11" s="1"/>
  <c r="G31" i="32"/>
  <c r="G16" i="11" s="1"/>
  <c r="G36" i="11" s="1"/>
  <c r="G31" i="31"/>
  <c r="G15" i="11" s="1"/>
  <c r="G35" i="11" s="1"/>
  <c r="G31" i="30"/>
  <c r="G14" i="11" s="1"/>
  <c r="G34" i="11" s="1"/>
  <c r="E31" i="18"/>
  <c r="E13" i="11" s="1"/>
  <c r="E33" i="11" s="1"/>
  <c r="D31" i="18"/>
  <c r="G31" i="18" l="1"/>
  <c r="D13" i="11"/>
  <c r="D33" i="11" s="1"/>
  <c r="J24" i="18"/>
  <c r="J23" i="18"/>
  <c r="J22" i="18"/>
  <c r="J21" i="18"/>
  <c r="J20" i="18"/>
  <c r="J19" i="18"/>
  <c r="J18" i="18"/>
  <c r="J17" i="18"/>
  <c r="J16" i="18"/>
  <c r="J15" i="18"/>
  <c r="J14" i="18"/>
  <c r="G13" i="11" l="1"/>
  <c r="G33" i="11" s="1"/>
</calcChain>
</file>

<file path=xl/sharedStrings.xml><?xml version="1.0" encoding="utf-8"?>
<sst xmlns="http://schemas.openxmlformats.org/spreadsheetml/2006/main" count="519" uniqueCount="151">
  <si>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</si>
  <si>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</si>
  <si>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</si>
  <si>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</si>
  <si>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</si>
  <si>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</si>
  <si>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</si>
  <si>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</si>
  <si>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</si>
  <si>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</si>
  <si>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</si>
  <si>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</si>
  <si>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</si>
  <si>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</si>
  <si>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</si>
  <si>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 xml:space="preserve">Kockarnas kommentarer: 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</si>
  <si>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</si>
  <si>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</si>
  <si>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</si>
  <si>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</si>
  <si>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</si>
  <si>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Beräkning potential </t>
  </si>
  <si>
    <t xml:space="preserve">Utseende i rå form </t>
  </si>
  <si>
    <t>Utseende x 1</t>
  </si>
  <si>
    <t>Smak /doft x 2</t>
  </si>
  <si>
    <t>Gillar</t>
  </si>
  <si>
    <t>Gillar inte</t>
  </si>
  <si>
    <t>Antal kockar:</t>
  </si>
  <si>
    <t>Mörhet</t>
  </si>
  <si>
    <t>Mörhet x 1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</si>
  <si>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</si>
  <si>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</si>
  <si>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</si>
  <si>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</si>
  <si>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</si>
  <si>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</si>
  <si>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</si>
  <si>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</si>
  <si>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mörhet x 1</t>
  </si>
  <si>
    <t>Skala 1 - 10</t>
  </si>
  <si>
    <t>Kock 12</t>
  </si>
  <si>
    <t>Kock 13</t>
  </si>
  <si>
    <t>Kock 14</t>
  </si>
  <si>
    <t>Kock 15</t>
  </si>
  <si>
    <t>textur x 1</t>
  </si>
  <si>
    <t>Textur x 1</t>
  </si>
  <si>
    <t>Smak  x 2</t>
  </si>
  <si>
    <t>Textur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</si>
  <si>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</si>
  <si>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</si>
  <si>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</si>
  <si>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</si>
  <si>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</si>
  <si>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</si>
  <si>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=</t>
  </si>
  <si>
    <t>35-50 poäng = Exceptionell råvara</t>
  </si>
  <si>
    <t xml:space="preserve">Smak </t>
  </si>
  <si>
    <t>vikt</t>
  </si>
  <si>
    <t>Bedömningskriterier</t>
  </si>
  <si>
    <t xml:space="preserve">Utseende </t>
  </si>
  <si>
    <t>Kock15</t>
  </si>
  <si>
    <t xml:space="preserve">30-34 = Utmärkt råvarukvalitet </t>
  </si>
  <si>
    <t xml:space="preserve">25-39 = Hög råvarukvalitet               </t>
  </si>
  <si>
    <t>20-24 = Standard råvara</t>
  </si>
  <si>
    <t>10.</t>
  </si>
  <si>
    <t>Griskött</t>
  </si>
  <si>
    <t>1. Pigham So691</t>
  </si>
  <si>
    <t xml:space="preserve">2. Pigham, Kastrat 689 </t>
  </si>
  <si>
    <t>3. Pigham</t>
  </si>
  <si>
    <t>4. Hampshere/Duroc, gylta</t>
  </si>
  <si>
    <t xml:space="preserve">5. Berkshire, galt </t>
  </si>
  <si>
    <t xml:space="preserve">6.Lillehemsggrisen, hona gylta ej grisat </t>
  </si>
  <si>
    <t xml:space="preserve">7.Linderöd Gylta </t>
  </si>
  <si>
    <t xml:space="preserve">8.Trevägs, bylta </t>
  </si>
  <si>
    <t xml:space="preserve">9.Linderöd, unggalt </t>
  </si>
  <si>
    <t xml:space="preserve">10. Ällmora, Linderöd, galt </t>
  </si>
  <si>
    <t xml:space="preserve">Bonde: Gun Ragnarsson, </t>
  </si>
  <si>
    <t xml:space="preserve">Produkt: So 691 </t>
  </si>
  <si>
    <t>Bonde: Gun Ragnarsson</t>
  </si>
  <si>
    <t xml:space="preserve">Produkt: Pigham, kastrat 689 </t>
  </si>
  <si>
    <t>Produkt: Pigham</t>
  </si>
  <si>
    <t xml:space="preserve">Bonde: Gun Ragnarsson </t>
  </si>
  <si>
    <t xml:space="preserve">Bonde:  Jan Johansson </t>
  </si>
  <si>
    <t>Produkt: Hampshere/ Duroc, gylta</t>
  </si>
  <si>
    <t>Produkt: Berkshire, galt</t>
  </si>
  <si>
    <t xml:space="preserve">Bonde: Steffan Sellin, Domta </t>
  </si>
  <si>
    <t xml:space="preserve">Bonde: Sven Olsson </t>
  </si>
  <si>
    <t xml:space="preserve">Produkt: Lillehemsgrisen, hona gylta, ej grisat </t>
  </si>
  <si>
    <t xml:space="preserve">Produkt: Linderöd, gylta </t>
  </si>
  <si>
    <t xml:space="preserve">Bonde: Anders Gunnarsson </t>
  </si>
  <si>
    <t>Bonde: Christian Johnsson. Kontakt Skärhult / Christian Bauer</t>
  </si>
  <si>
    <t xml:space="preserve">Produkt: Trevägs, bylta </t>
  </si>
  <si>
    <t>Bonde:  Anders Gunnarsson, Halla gård</t>
  </si>
  <si>
    <t xml:space="preserve">Produkt: Linderöd med genbanksintyg </t>
  </si>
  <si>
    <t>Bonde: Ällmora</t>
  </si>
  <si>
    <t xml:space="preserve">Produkt: Linderöd, galt  </t>
  </si>
  <si>
    <t xml:space="preserve">tuggist fett, mör viss grissyra </t>
  </si>
  <si>
    <t xml:space="preserve">väldigt snarlik nr 1 </t>
  </si>
  <si>
    <t xml:space="preserve">mycket mer utvecklade smaker </t>
  </si>
  <si>
    <t>gott fett</t>
  </si>
  <si>
    <t>godare fett än kött</t>
  </si>
  <si>
    <t xml:space="preserve">hög syra </t>
  </si>
  <si>
    <t xml:space="preserve">ok fett </t>
  </si>
  <si>
    <t xml:space="preserve">gott fin textur </t>
  </si>
  <si>
    <t xml:space="preserve">textur i fett </t>
  </si>
  <si>
    <t xml:space="preserve">även saftigt o gott </t>
  </si>
  <si>
    <t xml:space="preserve">fin naturlig yta </t>
  </si>
  <si>
    <t xml:space="preserve">bra textur </t>
  </si>
  <si>
    <t xml:space="preserve">gott </t>
  </si>
  <si>
    <t xml:space="preserve">mör o saftig </t>
  </si>
  <si>
    <t xml:space="preserve">mindre djur </t>
  </si>
  <si>
    <t xml:space="preserve">mycket mör </t>
  </si>
  <si>
    <t>doft : mild gris, aningen kyckling</t>
  </si>
  <si>
    <t xml:space="preserve">behagligt smältande </t>
  </si>
  <si>
    <t xml:space="preserve">lite konsistens </t>
  </si>
  <si>
    <t xml:space="preserve">fett </t>
  </si>
  <si>
    <t xml:space="preserve">sladdrig </t>
  </si>
  <si>
    <t xml:space="preserve">väldigt likt ettan </t>
  </si>
  <si>
    <t xml:space="preserve">smaken liknar  nr 1 </t>
  </si>
  <si>
    <t xml:space="preserve">lika 1 </t>
  </si>
  <si>
    <t xml:space="preserve">fast utseende </t>
  </si>
  <si>
    <t>aningen tuggig</t>
  </si>
  <si>
    <t xml:space="preserve">torrare i eftertugget </t>
  </si>
  <si>
    <t xml:space="preserve">smaken hänger i lite länge </t>
  </si>
  <si>
    <t xml:space="preserve">lite som att man tuggar ut saften först </t>
  </si>
  <si>
    <t xml:space="preserve">mycket mild smak </t>
  </si>
  <si>
    <t xml:space="preserve">ser saftig ut </t>
  </si>
  <si>
    <t xml:space="preserve">syrlig till sur </t>
  </si>
  <si>
    <t xml:space="preserve">unik </t>
  </si>
  <si>
    <t xml:space="preserve">mycket fett i förhållande till kött </t>
  </si>
  <si>
    <t xml:space="preserve">bra </t>
  </si>
  <si>
    <t xml:space="preserve">saftig </t>
  </si>
  <si>
    <t xml:space="preserve">gott fett </t>
  </si>
  <si>
    <t xml:space="preserve">inte som griskött mer nötkött </t>
  </si>
  <si>
    <t xml:space="preserve">otroligt mycket fett i lager </t>
  </si>
  <si>
    <t xml:space="preserve">bra mörhet vid fettet </t>
  </si>
  <si>
    <t xml:space="preserve">torr ner till </t>
  </si>
  <si>
    <t xml:space="preserve">god smak </t>
  </si>
  <si>
    <t xml:space="preserve">kramelliserat </t>
  </si>
  <si>
    <t xml:space="preserve">mörk smak  djupare </t>
  </si>
  <si>
    <t xml:space="preserve">släpper safeten men ändå bra </t>
  </si>
  <si>
    <t xml:space="preserve">sötsyrlig smak </t>
  </si>
  <si>
    <t xml:space="preserve">bra textur , hänger ihop </t>
  </si>
  <si>
    <t xml:space="preserve">fettet , otroligt härlig kosistens </t>
  </si>
  <si>
    <t xml:space="preserve">söt syrlig </t>
  </si>
  <si>
    <t xml:space="preserve">håller inte riktigt ihop </t>
  </si>
  <si>
    <t xml:space="preserve">lång smak </t>
  </si>
  <si>
    <t xml:space="preserve">syrlig </t>
  </si>
  <si>
    <t xml:space="preserve">pepprig </t>
  </si>
  <si>
    <t xml:space="preserve">fettet ej kart </t>
  </si>
  <si>
    <t xml:space="preserve">torr som generellt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</si>
</sst>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7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7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2" fontId="7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5" xfId="0" applyFont="1" applyFill="1" applyBorder="1"/>
    <xf numFmtId="0" fontId="11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/>
    <xf numFmtId="0" fontId="7" fillId="2" borderId="7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/>
    </xf>
    <xf numFmtId="2" fontId="15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82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Ackumelerade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44"/>
          <c:y val="1.51691056677511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82538953771991E-2"/>
          <c:y val="0.16272513820714715"/>
          <c:w val="0.94488853065414324"/>
          <c:h val="0.80234194610923526"/>
        </c:manualLayout>
      </c:layout>
      <c:lineChart>
        <c:grouping val="standard"/>
        <c:varyColors val="0"/>
        <c:ser>
          <c:idx val="0"/>
          <c:order val="0"/>
          <c:tx>
            <c:strRef>
              <c:f>'Totalt Gris '!$C$32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'Totalt Gris '!$B$33:$B$43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10.</c:v>
                </c:pt>
              </c:strCache>
            </c:strRef>
          </c:cat>
          <c:val>
            <c:numRef>
              <c:f>'Totalt Gris '!$C$33:$C$43</c:f>
              <c:numCache>
                <c:formatCode>0.00</c:formatCode>
                <c:ptCount val="11"/>
                <c:pt idx="0">
                  <c:v>5.0999999999999996</c:v>
                </c:pt>
                <c:pt idx="1">
                  <c:v>4.4000000000000004</c:v>
                </c:pt>
                <c:pt idx="2">
                  <c:v>5.0999999999999996</c:v>
                </c:pt>
                <c:pt idx="3">
                  <c:v>3.8</c:v>
                </c:pt>
                <c:pt idx="4">
                  <c:v>7.2</c:v>
                </c:pt>
                <c:pt idx="5">
                  <c:v>6.6</c:v>
                </c:pt>
                <c:pt idx="6">
                  <c:v>6.8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'Totalt Gris '!$D$32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Gris '!$B$33:$B$43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10.</c:v>
                </c:pt>
              </c:strCache>
            </c:strRef>
          </c:cat>
          <c:val>
            <c:numRef>
              <c:f>'Totalt Gris '!$D$33:$D$43</c:f>
              <c:numCache>
                <c:formatCode>0.00</c:formatCode>
                <c:ptCount val="11"/>
                <c:pt idx="0">
                  <c:v>6.4</c:v>
                </c:pt>
                <c:pt idx="1">
                  <c:v>5.0999999999999996</c:v>
                </c:pt>
                <c:pt idx="2">
                  <c:v>5.5</c:v>
                </c:pt>
                <c:pt idx="3">
                  <c:v>4.2</c:v>
                </c:pt>
                <c:pt idx="4">
                  <c:v>7.2</c:v>
                </c:pt>
                <c:pt idx="5">
                  <c:v>5.6</c:v>
                </c:pt>
                <c:pt idx="6">
                  <c:v>6.2</c:v>
                </c:pt>
                <c:pt idx="7">
                  <c:v>7.2</c:v>
                </c:pt>
                <c:pt idx="8">
                  <c:v>6.7</c:v>
                </c:pt>
                <c:pt idx="9">
                  <c:v>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'Totalt Gris '!$E$32</c:f>
              <c:strCache>
                <c:ptCount val="1"/>
                <c:pt idx="0">
                  <c:v>Textur</c:v>
                </c:pt>
              </c:strCache>
            </c:strRef>
          </c:tx>
          <c:marker>
            <c:symbol val="circle"/>
            <c:size val="7"/>
          </c:marker>
          <c:cat>
            <c:strRef>
              <c:f>'Totalt Gris '!$B$33:$B$43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10.</c:v>
                </c:pt>
              </c:strCache>
            </c:strRef>
          </c:cat>
          <c:val>
            <c:numRef>
              <c:f>'Totalt Gris '!$E$33:$E$43</c:f>
              <c:numCache>
                <c:formatCode>0.00</c:formatCode>
                <c:ptCount val="11"/>
                <c:pt idx="0">
                  <c:v>5.6</c:v>
                </c:pt>
                <c:pt idx="1">
                  <c:v>4.2</c:v>
                </c:pt>
                <c:pt idx="2">
                  <c:v>4.5999999999999996</c:v>
                </c:pt>
                <c:pt idx="3">
                  <c:v>3</c:v>
                </c:pt>
                <c:pt idx="4">
                  <c:v>7.2</c:v>
                </c:pt>
                <c:pt idx="5">
                  <c:v>6.6</c:v>
                </c:pt>
                <c:pt idx="6">
                  <c:v>5.8</c:v>
                </c:pt>
                <c:pt idx="7">
                  <c:v>7.2</c:v>
                </c:pt>
                <c:pt idx="8">
                  <c:v>6.8</c:v>
                </c:pt>
                <c:pt idx="9">
                  <c:v>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'Totalt Gris '!$G$32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'Totalt Gris '!$G$33:$G$40</c:f>
              <c:numCache>
                <c:formatCode>0.00</c:formatCode>
                <c:ptCount val="8"/>
                <c:pt idx="0">
                  <c:v>26.700000000000003</c:v>
                </c:pt>
                <c:pt idx="1">
                  <c:v>24.5</c:v>
                </c:pt>
                <c:pt idx="2">
                  <c:v>26.799999999999997</c:v>
                </c:pt>
                <c:pt idx="3">
                  <c:v>15.8</c:v>
                </c:pt>
                <c:pt idx="4">
                  <c:v>35.799999999999997</c:v>
                </c:pt>
                <c:pt idx="5">
                  <c:v>33.599999999999994</c:v>
                </c:pt>
                <c:pt idx="6">
                  <c:v>31.6</c:v>
                </c:pt>
                <c:pt idx="7">
                  <c:v>33.6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'Totalt Gris '!$E$32</c:f>
              <c:strCache>
                <c:ptCount val="1"/>
                <c:pt idx="0">
                  <c:v>Textur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strRef>
              <c:f>'Totalt Gris '!$F$32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'Totalt Gris '!$F$33:$F$41</c:f>
              <c:numCache>
                <c:formatCode>0.00</c:formatCode>
                <c:ptCount val="9"/>
                <c:pt idx="0">
                  <c:v>9.6</c:v>
                </c:pt>
                <c:pt idx="1">
                  <c:v>10.8</c:v>
                </c:pt>
                <c:pt idx="2">
                  <c:v>11.6</c:v>
                </c:pt>
                <c:pt idx="3">
                  <c:v>4.8</c:v>
                </c:pt>
                <c:pt idx="4">
                  <c:v>14.2</c:v>
                </c:pt>
                <c:pt idx="5">
                  <c:v>14.8</c:v>
                </c:pt>
                <c:pt idx="6">
                  <c:v>12.8</c:v>
                </c:pt>
                <c:pt idx="7">
                  <c:v>12.8</c:v>
                </c:pt>
                <c:pt idx="8">
                  <c:v>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34208"/>
        <c:axId val="120335744"/>
      </c:lineChart>
      <c:catAx>
        <c:axId val="120334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0335744"/>
        <c:crosses val="autoZero"/>
        <c:auto val="1"/>
        <c:lblAlgn val="ctr"/>
        <c:lblOffset val="100"/>
        <c:noMultiLvlLbl val="0"/>
      </c:catAx>
      <c:valAx>
        <c:axId val="120335744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0334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25817397218679E-2"/>
          <c:y val="1.7441066949875923E-2"/>
          <c:w val="0.94644338513484838"/>
          <c:h val="0.83122844923072448"/>
        </c:manualLayout>
      </c:layout>
      <c:lineChart>
        <c:grouping val="standard"/>
        <c:varyColors val="0"/>
        <c:ser>
          <c:idx val="0"/>
          <c:order val="0"/>
          <c:tx>
            <c:strRef>
              <c:f>'9'!$K$12:$K$13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'9'!$J$14:$J$28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'9'!$K$14:$K$28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'9'!$J$14:$J$28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'9'!$L$14:$L$28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'9'!$J$14:$J$28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'9'!$M$14:$M$28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'9'!$J$14:$J$28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'9'!$N$14:$N$28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7.5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67040"/>
        <c:axId val="121768576"/>
      </c:lineChart>
      <c:catAx>
        <c:axId val="12176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768576"/>
        <c:crosses val="autoZero"/>
        <c:auto val="1"/>
        <c:lblAlgn val="ctr"/>
        <c:lblOffset val="100"/>
        <c:noMultiLvlLbl val="0"/>
      </c:catAx>
      <c:valAx>
        <c:axId val="12176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76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25817397218679E-2"/>
          <c:y val="1.7441066949875923E-2"/>
          <c:w val="0.94644338513484838"/>
          <c:h val="0.83122844923072448"/>
        </c:manualLayout>
      </c:layout>
      <c:lineChart>
        <c:grouping val="standard"/>
        <c:varyColors val="0"/>
        <c:ser>
          <c:idx val="0"/>
          <c:order val="0"/>
          <c:tx>
            <c:strRef>
              <c:f>'10'!$K$12:$K$13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'10'!$K$14:$K$28</c:f>
              <c:numCache>
                <c:formatCode>General</c:formatCode>
                <c:ptCount val="15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'10'!$L$14:$L$28</c:f>
              <c:numCache>
                <c:formatCode>General</c:formatCode>
                <c:ptCount val="1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7.5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'10'!$J$14:$J$28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'10'!$M$14:$M$28</c:f>
              <c:numCache>
                <c:formatCode>General</c:formatCode>
                <c:ptCount val="1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7.5</c:v>
                </c:pt>
                <c:pt idx="4">
                  <c:v>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'10'!$J$14:$J$28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'10'!$N$14:$N$28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6.5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71264"/>
        <c:axId val="122972800"/>
      </c:lineChart>
      <c:catAx>
        <c:axId val="12297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972800"/>
        <c:crosses val="autoZero"/>
        <c:auto val="1"/>
        <c:lblAlgn val="ctr"/>
        <c:lblOffset val="100"/>
        <c:noMultiLvlLbl val="0"/>
      </c:catAx>
      <c:valAx>
        <c:axId val="12297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97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953573291601461E-2"/>
          <c:y val="1.7002296709672213E-2"/>
          <c:w val="0.87335649945165306"/>
          <c:h val="0.94427628087112614"/>
        </c:manualLayout>
      </c:layout>
      <c:lineChart>
        <c:grouping val="stacked"/>
        <c:varyColors val="0"/>
        <c:ser>
          <c:idx val="0"/>
          <c:order val="0"/>
          <c:tx>
            <c:strRef>
              <c:f>'1.  '!$K$13</c:f>
              <c:strCache>
                <c:ptCount val="1"/>
                <c:pt idx="0">
                  <c:v>Utseende</c:v>
                </c:pt>
              </c:strCache>
            </c:strRef>
          </c:tx>
          <c:val>
            <c:numRef>
              <c:f>'1.  '!$K$14:$K$28</c:f>
              <c:numCache>
                <c:formatCode>General</c:formatCode>
                <c:ptCount val="15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5.5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 '!$L$13</c:f>
              <c:strCache>
                <c:ptCount val="1"/>
                <c:pt idx="0">
                  <c:v>Mörhet</c:v>
                </c:pt>
              </c:strCache>
            </c:strRef>
          </c:tx>
          <c:val>
            <c:numRef>
              <c:f>'1.  '!$L$14:$L$28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  '!$M$13</c:f>
              <c:strCache>
                <c:ptCount val="1"/>
                <c:pt idx="0">
                  <c:v>Textur</c:v>
                </c:pt>
              </c:strCache>
            </c:strRef>
          </c:tx>
          <c:val>
            <c:numRef>
              <c:f>'1.  '!$M$14:$M$28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  '!$N$13</c:f>
              <c:strCache>
                <c:ptCount val="1"/>
                <c:pt idx="0">
                  <c:v>Smak </c:v>
                </c:pt>
              </c:strCache>
            </c:strRef>
          </c:tx>
          <c:val>
            <c:numRef>
              <c:f>'1.  '!$N$14:$N$28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750272"/>
        <c:axId val="121751808"/>
      </c:lineChart>
      <c:catAx>
        <c:axId val="1217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21751808"/>
        <c:crosses val="autoZero"/>
        <c:auto val="1"/>
        <c:lblAlgn val="ctr"/>
        <c:lblOffset val="100"/>
        <c:noMultiLvlLbl val="0"/>
      </c:catAx>
      <c:valAx>
        <c:axId val="121751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sv-SE"/>
          </a:p>
        </c:txPr>
        <c:crossAx val="1217502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'2'!$K$14:$K$28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'2'!$L$14:$L$28</c:f>
              <c:numCache>
                <c:formatCode>General</c:formatCode>
                <c:ptCount val="15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'2'!$M$14:$M$28</c:f>
              <c:numCache>
                <c:formatCode>General</c:formatCode>
                <c:ptCount val="1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'2'!$J$14:$J$28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'2'!$N$14:$N$28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07392"/>
        <c:axId val="122108928"/>
      </c:lineChart>
      <c:catAx>
        <c:axId val="12210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108928"/>
        <c:crosses val="autoZero"/>
        <c:auto val="1"/>
        <c:lblAlgn val="ctr"/>
        <c:lblOffset val="100"/>
        <c:noMultiLvlLbl val="0"/>
      </c:catAx>
      <c:valAx>
        <c:axId val="12210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10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'3'!$K$14:$K$28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'3'!$L$14:$L$28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'3'!$M$14:$M$28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'3'!$N$13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val>
            <c:numRef>
              <c:f>'3'!$N$14:$N$28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54848"/>
        <c:axId val="122256384"/>
      </c:lineChart>
      <c:catAx>
        <c:axId val="12225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256384"/>
        <c:crosses val="autoZero"/>
        <c:auto val="1"/>
        <c:lblAlgn val="ctr"/>
        <c:lblOffset val="100"/>
        <c:noMultiLvlLbl val="0"/>
      </c:catAx>
      <c:valAx>
        <c:axId val="12225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25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'4'!$K$14:$K$28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'4'!$L$14:$L$28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'4'!$M$14:$M$28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'4'!$N$13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val>
            <c:numRef>
              <c:f>'4'!$N$14:$N$28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61888"/>
        <c:axId val="122675968"/>
      </c:lineChart>
      <c:catAx>
        <c:axId val="1226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675968"/>
        <c:crosses val="autoZero"/>
        <c:auto val="1"/>
        <c:lblAlgn val="ctr"/>
        <c:lblOffset val="100"/>
        <c:noMultiLvlLbl val="0"/>
      </c:catAx>
      <c:valAx>
        <c:axId val="1226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66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'5'!$K$14:$K$28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'5'!$L$14:$L$28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'5'!$M$14:$M$28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'5'!$J$14:$J$28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'5'!$N$14:$N$28</c:f>
              <c:numCache>
                <c:formatCode>General</c:formatCode>
                <c:ptCount val="1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89920"/>
        <c:axId val="121891456"/>
      </c:lineChart>
      <c:catAx>
        <c:axId val="12188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891456"/>
        <c:crosses val="autoZero"/>
        <c:auto val="1"/>
        <c:lblAlgn val="ctr"/>
        <c:lblOffset val="100"/>
        <c:noMultiLvlLbl val="0"/>
      </c:catAx>
      <c:valAx>
        <c:axId val="12189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88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345878386155252E-2"/>
          <c:y val="1.4923632847182256E-2"/>
          <c:w val="0.94650988628593191"/>
          <c:h val="0.83619176188937838"/>
        </c:manualLayout>
      </c:layout>
      <c:lineChart>
        <c:grouping val="standard"/>
        <c:varyColors val="0"/>
        <c:ser>
          <c:idx val="0"/>
          <c:order val="0"/>
          <c:tx>
            <c:strRef>
              <c:f>'6'!$K$12:$K$13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Kock15</c:v>
                </c:pt>
              </c:strCache>
            </c:strRef>
          </c:cat>
          <c:val>
            <c:numRef>
              <c:f>'6'!$K$14:$K$28</c:f>
              <c:numCache>
                <c:formatCode>General</c:formatCode>
                <c:ptCount val="15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Kock15</c:v>
                </c:pt>
              </c:strCache>
            </c:strRef>
          </c:cat>
          <c:val>
            <c:numRef>
              <c:f>'6'!$L$14:$L$28</c:f>
              <c:numCache>
                <c:formatCode>General</c:formatCode>
                <c:ptCount val="1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'6'!$M$12:$M$13</c:f>
              <c:strCache>
                <c:ptCount val="1"/>
                <c:pt idx="0">
                  <c:v>Textur</c:v>
                </c:pt>
              </c:strCache>
            </c:strRef>
          </c:tx>
          <c:marker>
            <c:symbol val="none"/>
          </c:marker>
          <c:cat>
            <c:strRef>
              <c:f>'6'!$J$14:$J$28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Kock15</c:v>
                </c:pt>
              </c:strCache>
            </c:strRef>
          </c:cat>
          <c:val>
            <c:numRef>
              <c:f>'6'!$M$14:$M$28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'6'!$J$14:$J$28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Kock15</c:v>
                </c:pt>
              </c:strCache>
            </c:strRef>
          </c:cat>
          <c:val>
            <c:numRef>
              <c:f>'6'!$N$14:$N$28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80032"/>
        <c:axId val="121981568"/>
      </c:lineChart>
      <c:catAx>
        <c:axId val="1219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981568"/>
        <c:crosses val="autoZero"/>
        <c:auto val="1"/>
        <c:lblAlgn val="ctr"/>
        <c:lblOffset val="100"/>
        <c:noMultiLvlLbl val="0"/>
      </c:catAx>
      <c:valAx>
        <c:axId val="12198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98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'7'!$K$14:$K$28</c:f>
              <c:numCache>
                <c:formatCode>General</c:formatCode>
                <c:ptCount val="15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'7'!$J$14:$J$28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'7'!$L$14:$L$28</c:f>
              <c:numCache>
                <c:formatCode>General</c:formatCode>
                <c:ptCount val="1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'7'!$M$14:$M$28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'7'!$N$12:$N$13</c:f>
              <c:strCache>
                <c:ptCount val="1"/>
                <c:pt idx="0">
                  <c:v>Smak </c:v>
                </c:pt>
              </c:strCache>
            </c:strRef>
          </c:tx>
          <c:marker>
            <c:symbol val="none"/>
          </c:marker>
          <c:cat>
            <c:strRef>
              <c:f>'7'!$J$14:$J$28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'7'!$N$14:$N$28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62368"/>
        <c:axId val="122763904"/>
      </c:lineChart>
      <c:catAx>
        <c:axId val="12276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763904"/>
        <c:crosses val="autoZero"/>
        <c:auto val="1"/>
        <c:lblAlgn val="ctr"/>
        <c:lblOffset val="100"/>
        <c:noMultiLvlLbl val="0"/>
      </c:catAx>
      <c:valAx>
        <c:axId val="12276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76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25817397218679E-2"/>
          <c:y val="1.7441066949875923E-2"/>
          <c:w val="0.94644338513484838"/>
          <c:h val="0.83122844923072448"/>
        </c:manualLayout>
      </c:layout>
      <c:lineChart>
        <c:grouping val="standard"/>
        <c:varyColors val="0"/>
        <c:ser>
          <c:idx val="0"/>
          <c:order val="0"/>
          <c:tx>
            <c:strRef>
              <c:f>'8'!$K$12:$K$13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'8'!$J$14:$J$28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'8'!$K$14:$K$28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'8'!$J$14:$J$28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'8'!$L$14:$L$28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'8'!$J$14:$J$28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'8'!$M$14:$M$28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'8'!$J$14:$J$28</c:f>
              <c:strCache>
                <c:ptCount val="15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</c:strCache>
            </c:strRef>
          </c:cat>
          <c:val>
            <c:numRef>
              <c:f>'8'!$N$14:$N$28</c:f>
              <c:numCache>
                <c:formatCode>General</c:formatCode>
                <c:ptCount val="1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31008"/>
        <c:axId val="123132544"/>
      </c:lineChart>
      <c:catAx>
        <c:axId val="12313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3132544"/>
        <c:crosses val="autoZero"/>
        <c:auto val="1"/>
        <c:lblAlgn val="ctr"/>
        <c:lblOffset val="100"/>
        <c:noMultiLvlLbl val="0"/>
      </c:catAx>
      <c:valAx>
        <c:axId val="12313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313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753291</xdr:colOff>
      <xdr:row>28</xdr:row>
      <xdr:rowOff>45719</xdr:rowOff>
    </xdr:from>
    <xdr:to>
      <xdr:col>6</xdr:col>
      <xdr:colOff>1772195</xdr:colOff>
      <xdr:row>60</xdr:row>
      <xdr:rowOff>106678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316229</xdr:colOff>
      <xdr:row>9</xdr:row>
      <xdr:rowOff>52174</xdr:rowOff>
    </xdr:from>
    <xdr:to>
      <xdr:col>17</xdr:col>
      <xdr:colOff>525780</xdr:colOff>
      <xdr:row>32</xdr:row>
      <xdr:rowOff>52704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316229</xdr:colOff>
      <xdr:row>9</xdr:row>
      <xdr:rowOff>52174</xdr:rowOff>
    </xdr:from>
    <xdr:to>
      <xdr:col>17</xdr:col>
      <xdr:colOff>525780</xdr:colOff>
      <xdr:row>32</xdr:row>
      <xdr:rowOff>52704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270509</xdr:colOff>
      <xdr:row>9</xdr:row>
      <xdr:rowOff>36934</xdr:rowOff>
    </xdr:from>
    <xdr:to>
      <xdr:col>17</xdr:col>
      <xdr:colOff>480060</xdr:colOff>
      <xdr:row>32</xdr:row>
      <xdr:rowOff>37464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4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5" name="Rak pil 4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167640</xdr:colOff>
      <xdr:row>9</xdr:row>
      <xdr:rowOff>60960</xdr:rowOff>
    </xdr:from>
    <xdr:to>
      <xdr:col>20</xdr:col>
      <xdr:colOff>15240</xdr:colOff>
      <xdr:row>31</xdr:row>
      <xdr:rowOff>121920</xdr:rowOff>
    </xdr:to>
    <xdr:graphicFrame macro="">
      <xdr:nvGraphicFramePr>
        <xdr:cNvPr id="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0.41787</cdr:x>
      <cdr:y>0.26199</cdr:y>
    </cdr:from>
    <cdr:to>
      <cdr:x>0.54468</cdr:x>
      <cdr:y>0.46354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13264" y="11885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350423</xdr:colOff>
      <xdr:row>10</xdr:row>
      <xdr:rowOff>126711</xdr:rowOff>
    </xdr:from>
    <xdr:to>
      <xdr:col>17</xdr:col>
      <xdr:colOff>261257</xdr:colOff>
      <xdr:row>31</xdr:row>
      <xdr:rowOff>76201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363443</xdr:colOff>
      <xdr:row>9</xdr:row>
      <xdr:rowOff>119559</xdr:rowOff>
    </xdr:from>
    <xdr:to>
      <xdr:col>18</xdr:col>
      <xdr:colOff>330200</xdr:colOff>
      <xdr:row>32</xdr:row>
      <xdr:rowOff>103654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288924</xdr:colOff>
      <xdr:row>9</xdr:row>
      <xdr:rowOff>66144</xdr:rowOff>
    </xdr:from>
    <xdr:to>
      <xdr:col>17</xdr:col>
      <xdr:colOff>498475</xdr:colOff>
      <xdr:row>32</xdr:row>
      <xdr:rowOff>57149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209549</xdr:colOff>
      <xdr:row>9</xdr:row>
      <xdr:rowOff>43466</xdr:rowOff>
    </xdr:from>
    <xdr:to>
      <xdr:col>17</xdr:col>
      <xdr:colOff>419100</xdr:colOff>
      <xdr:row>32</xdr:row>
      <xdr:rowOff>43996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133349</xdr:colOff>
      <xdr:row>7</xdr:row>
      <xdr:rowOff>110594</xdr:rowOff>
    </xdr:from>
    <xdr:to>
      <xdr:col>17</xdr:col>
      <xdr:colOff>342900</xdr:colOff>
      <xdr:row>30</xdr:row>
      <xdr:rowOff>47624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120649</xdr:colOff>
      <xdr:row>9</xdr:row>
      <xdr:rowOff>97894</xdr:rowOff>
    </xdr:from>
    <xdr:to>
      <xdr:col>17</xdr:col>
      <xdr:colOff>330200</xdr:colOff>
      <xdr:row>32</xdr:row>
      <xdr:rowOff>98424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G7:G18" totalsRowCount="1" headerRowDxfId="75" dataDxfId="73" totalsRowDxfId="71" headerRowBorderDxfId="74" tableBorderDxfId="72">
  <tableColumns count="1">
    <tableColumn id="1" name="Potential" totalsRowFunction="custom" totalsRowDxfId="70">
      <calculatedColumnFormula>'3'!G24</calculatedColumnFormula>
      <totalsRowFormula>'6'!G31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0"/>
  <sheetViews>
    <sheetView tabSelected="1" zoomScale="70" zoomScaleNormal="70" workbookViewId="0">
      <selection activeCell="I20" sqref="I20"/>
    </sheetView>
  </sheetViews>
  <sheetFormatPr defaultColWidth="37.109375" defaultRowHeight="14.4"/>
  <cols>
    <col min="1" max="1" width="13.33203125" style="10" customWidth="1"/>
    <col min="2" max="2" width="41.88671875" style="33" customWidth="1"/>
    <col min="3" max="3" width="26" style="35" customWidth="1"/>
    <col min="4" max="4" width="26.6640625" style="35" customWidth="1"/>
    <col min="5" max="6" width="19.88671875" style="35" customWidth="1"/>
    <col min="7" max="7" width="37.33203125" style="33" customWidth="1"/>
    <col min="8" max="12" width="37.109375" style="7"/>
    <col min="13" max="16384" width="37.109375" style="10"/>
  </cols>
  <sheetData>
    <row r="3" spans="2:15" ht="15.6">
      <c r="C3" s="60"/>
    </row>
    <row r="5" spans="2:15">
      <c r="D5" s="34"/>
    </row>
    <row r="6" spans="2:15" s="42" customFormat="1" ht="27" customHeight="1">
      <c r="B6" s="36"/>
      <c r="C6" s="37"/>
      <c r="D6" s="38" t="s">
        <v>65</v>
      </c>
      <c r="E6" s="37"/>
      <c r="F6" s="37"/>
      <c r="G6" s="39"/>
      <c r="H6" s="40"/>
      <c r="I6" s="41"/>
      <c r="J6" s="41"/>
      <c r="K6" s="41"/>
      <c r="L6" s="41"/>
      <c r="M6" s="41"/>
      <c r="N6" s="41"/>
      <c r="O6" s="41"/>
    </row>
    <row r="7" spans="2:15" ht="15.6">
      <c r="B7" s="56" t="s">
        <v>14</v>
      </c>
      <c r="C7" s="56" t="s">
        <v>22</v>
      </c>
      <c r="D7" s="56" t="s">
        <v>28</v>
      </c>
      <c r="E7" s="56" t="s">
        <v>47</v>
      </c>
      <c r="F7" s="28" t="s">
        <v>48</v>
      </c>
      <c r="G7" s="28" t="s">
        <v>17</v>
      </c>
      <c r="M7" s="7"/>
      <c r="N7" s="7"/>
      <c r="O7" s="7"/>
    </row>
    <row r="8" spans="2:15">
      <c r="B8" s="58"/>
      <c r="C8" s="58" t="s">
        <v>52</v>
      </c>
      <c r="D8" s="58" t="s">
        <v>51</v>
      </c>
      <c r="E8" s="58" t="s">
        <v>50</v>
      </c>
      <c r="F8" s="45" t="s">
        <v>49</v>
      </c>
      <c r="G8" s="67" t="s">
        <v>55</v>
      </c>
      <c r="M8" s="7"/>
      <c r="N8" s="7"/>
      <c r="O8" s="7"/>
    </row>
    <row r="9" spans="2:15">
      <c r="B9" s="58"/>
      <c r="C9" s="59"/>
      <c r="D9" s="59"/>
      <c r="E9" s="59"/>
      <c r="F9" s="43"/>
      <c r="G9" s="67" t="s">
        <v>61</v>
      </c>
      <c r="M9" s="7"/>
      <c r="N9" s="7"/>
      <c r="O9" s="7"/>
    </row>
    <row r="10" spans="2:15">
      <c r="B10" s="58"/>
      <c r="C10" s="59"/>
      <c r="D10" s="59"/>
      <c r="E10" s="59"/>
      <c r="F10" s="43"/>
      <c r="G10" s="67" t="s">
        <v>62</v>
      </c>
      <c r="M10" s="7"/>
      <c r="N10" s="7"/>
      <c r="O10" s="7"/>
    </row>
    <row r="11" spans="2:15">
      <c r="B11" s="58"/>
      <c r="C11" s="59"/>
      <c r="D11" s="59"/>
      <c r="E11" s="59"/>
      <c r="F11" s="43"/>
      <c r="G11" s="65" t="s">
        <v>63</v>
      </c>
      <c r="M11" s="7"/>
      <c r="N11" s="7"/>
      <c r="O11" s="7"/>
    </row>
    <row r="12" spans="2:15">
      <c r="B12" s="16"/>
      <c r="C12" s="17"/>
      <c r="D12" s="17"/>
      <c r="E12" s="17"/>
      <c r="F12" s="64"/>
      <c r="G12" s="66"/>
      <c r="M12" s="7"/>
      <c r="N12" s="7"/>
      <c r="O12" s="7"/>
    </row>
    <row r="13" spans="2:15" ht="25.95" customHeight="1">
      <c r="B13" s="12" t="s">
        <v>66</v>
      </c>
      <c r="C13" s="20">
        <f>'1.  '!C31</f>
        <v>5.0999999999999996</v>
      </c>
      <c r="D13" s="20">
        <f>'1.  '!D31</f>
        <v>6.4</v>
      </c>
      <c r="E13" s="20">
        <f>'1.  '!E31</f>
        <v>5.6</v>
      </c>
      <c r="F13" s="20">
        <f>'1.  '!F31</f>
        <v>9.6</v>
      </c>
      <c r="G13" s="79">
        <f>'1.  '!G31</f>
        <v>26.700000000000003</v>
      </c>
      <c r="H13" s="43"/>
      <c r="I13" s="43"/>
      <c r="J13" s="43"/>
      <c r="M13" s="7"/>
      <c r="N13" s="7"/>
      <c r="O13" s="7"/>
    </row>
    <row r="14" spans="2:15" ht="24" customHeight="1">
      <c r="B14" s="12" t="s">
        <v>67</v>
      </c>
      <c r="C14" s="20">
        <f>'2'!C31</f>
        <v>4.4000000000000004</v>
      </c>
      <c r="D14" s="20">
        <f>'2'!D31</f>
        <v>5.0999999999999996</v>
      </c>
      <c r="E14" s="20">
        <f>'2'!E31</f>
        <v>4.2</v>
      </c>
      <c r="F14" s="20">
        <f>'2'!F31</f>
        <v>10.8</v>
      </c>
      <c r="G14" s="79">
        <f>'2'!G31</f>
        <v>24.5</v>
      </c>
      <c r="H14" s="43"/>
      <c r="I14" s="43"/>
      <c r="J14" s="43"/>
      <c r="M14" s="7"/>
      <c r="N14" s="7"/>
      <c r="O14" s="7"/>
    </row>
    <row r="15" spans="2:15" ht="29.4" customHeight="1">
      <c r="B15" s="12" t="s">
        <v>68</v>
      </c>
      <c r="C15" s="20">
        <f>'3'!C31</f>
        <v>5.0999999999999996</v>
      </c>
      <c r="D15" s="20">
        <f>'3'!D31</f>
        <v>5.5</v>
      </c>
      <c r="E15" s="20">
        <f>'3'!E31</f>
        <v>4.5999999999999996</v>
      </c>
      <c r="F15" s="20">
        <f>'3'!F31</f>
        <v>11.6</v>
      </c>
      <c r="G15" s="79">
        <f>'3'!G31</f>
        <v>26.799999999999997</v>
      </c>
      <c r="H15" s="44"/>
      <c r="J15" s="23"/>
      <c r="M15" s="7"/>
      <c r="N15" s="7"/>
      <c r="O15" s="7"/>
    </row>
    <row r="16" spans="2:15" ht="25.95" customHeight="1">
      <c r="B16" s="12" t="s">
        <v>69</v>
      </c>
      <c r="C16" s="20">
        <f>'4'!C31</f>
        <v>3.8</v>
      </c>
      <c r="D16" s="20">
        <f>'4'!D31</f>
        <v>4.2</v>
      </c>
      <c r="E16" s="20">
        <f>'4'!E31</f>
        <v>3</v>
      </c>
      <c r="F16" s="20">
        <f>'4'!F31</f>
        <v>4.8</v>
      </c>
      <c r="G16" s="79">
        <f>'4'!G31</f>
        <v>15.8</v>
      </c>
      <c r="H16" s="44"/>
      <c r="L16" s="23"/>
      <c r="M16" s="7"/>
      <c r="N16" s="7"/>
      <c r="O16" s="7"/>
    </row>
    <row r="17" spans="1:15" ht="25.95" customHeight="1">
      <c r="B17" s="12" t="s">
        <v>70</v>
      </c>
      <c r="C17" s="20">
        <f>'5'!C31</f>
        <v>7.2</v>
      </c>
      <c r="D17" s="20">
        <f>'5'!D31</f>
        <v>7.2</v>
      </c>
      <c r="E17" s="20">
        <f>'5'!E31</f>
        <v>7.2</v>
      </c>
      <c r="F17" s="20">
        <f>'5'!F31</f>
        <v>14.2</v>
      </c>
      <c r="G17" s="77">
        <f>'5'!G31</f>
        <v>35.799999999999997</v>
      </c>
      <c r="H17" s="43"/>
      <c r="I17" s="43"/>
      <c r="J17" s="43"/>
      <c r="L17" s="23"/>
      <c r="M17" s="7"/>
      <c r="N17" s="7"/>
      <c r="O17" s="7"/>
    </row>
    <row r="18" spans="1:15" ht="25.95" customHeight="1">
      <c r="B18" s="12" t="s">
        <v>71</v>
      </c>
      <c r="C18" s="20">
        <f>'6'!C31</f>
        <v>6.6</v>
      </c>
      <c r="D18" s="20">
        <f>'6'!D31</f>
        <v>5.6</v>
      </c>
      <c r="E18" s="20">
        <f>'6'!E31</f>
        <v>6.6</v>
      </c>
      <c r="F18" s="20">
        <f>'6'!F31</f>
        <v>14.8</v>
      </c>
      <c r="G18" s="80">
        <f>'6'!G31</f>
        <v>33.599999999999994</v>
      </c>
      <c r="H18" s="43"/>
      <c r="I18" s="43"/>
      <c r="J18" s="43"/>
      <c r="L18" s="23"/>
      <c r="M18" s="7"/>
      <c r="N18" s="7"/>
      <c r="O18" s="7"/>
    </row>
    <row r="19" spans="1:15" ht="25.95" customHeight="1">
      <c r="B19" s="12" t="s">
        <v>72</v>
      </c>
      <c r="C19" s="20">
        <f>'7'!C31</f>
        <v>6.8</v>
      </c>
      <c r="D19" s="20">
        <f>'7'!D31</f>
        <v>6.2</v>
      </c>
      <c r="E19" s="20">
        <f>'7'!E31</f>
        <v>5.8</v>
      </c>
      <c r="F19" s="20">
        <f>'7'!F31</f>
        <v>12.8</v>
      </c>
      <c r="G19" s="79">
        <f>'7'!G31</f>
        <v>31.6</v>
      </c>
      <c r="H19" s="43"/>
      <c r="I19" s="43"/>
      <c r="J19" s="43"/>
      <c r="L19" s="23"/>
      <c r="M19" s="7"/>
      <c r="N19" s="7"/>
      <c r="O19" s="7"/>
    </row>
    <row r="20" spans="1:15" ht="22.95" customHeight="1">
      <c r="B20" s="12" t="s">
        <v>73</v>
      </c>
      <c r="C20" s="20">
        <f>'8'!C31</f>
        <v>6.4</v>
      </c>
      <c r="D20" s="20">
        <f>'8'!D31</f>
        <v>7.2</v>
      </c>
      <c r="E20" s="20">
        <f>'8'!E31</f>
        <v>7.2</v>
      </c>
      <c r="F20" s="20">
        <f>'8'!F31</f>
        <v>12.8</v>
      </c>
      <c r="G20" s="79">
        <f>'8'!G31</f>
        <v>33.6</v>
      </c>
    </row>
    <row r="21" spans="1:15" ht="22.95" customHeight="1">
      <c r="B21" s="12" t="s">
        <v>74</v>
      </c>
      <c r="C21" s="20">
        <f>'9'!C31</f>
        <v>7.4</v>
      </c>
      <c r="D21" s="20">
        <f>'9'!D31</f>
        <v>6.4</v>
      </c>
      <c r="E21" s="20">
        <f>'9'!E31</f>
        <v>6.4</v>
      </c>
      <c r="F21" s="20">
        <f>'9'!F31</f>
        <v>14.2</v>
      </c>
      <c r="G21" s="20">
        <f>'9'!G31</f>
        <v>34.400000000000006</v>
      </c>
    </row>
    <row r="22" spans="1:15" ht="21" customHeight="1">
      <c r="B22" s="62" t="s">
        <v>75</v>
      </c>
      <c r="C22" s="20">
        <f>'10'!C31</f>
        <v>6.4</v>
      </c>
      <c r="D22" s="20">
        <f>'10'!D31</f>
        <v>6.7</v>
      </c>
      <c r="E22" s="20">
        <f>'10'!E31</f>
        <v>6.8</v>
      </c>
      <c r="F22" s="20">
        <f>'10'!F31</f>
        <v>13.2</v>
      </c>
      <c r="G22" s="20">
        <f>'10'!G31</f>
        <v>33.1</v>
      </c>
      <c r="H22" s="9"/>
    </row>
    <row r="23" spans="1:15" s="7" customFormat="1" ht="21" customHeight="1">
      <c r="B23" s="62" t="s">
        <v>21</v>
      </c>
      <c r="C23" s="19"/>
      <c r="D23" s="19"/>
      <c r="E23" s="19"/>
      <c r="F23" s="19"/>
      <c r="G23" s="14"/>
    </row>
    <row r="24" spans="1:15" s="7" customFormat="1" ht="21" customHeight="1">
      <c r="B24" s="48" t="s">
        <v>20</v>
      </c>
      <c r="C24" s="46"/>
      <c r="D24" s="46"/>
      <c r="E24" s="44"/>
      <c r="F24" s="44"/>
      <c r="G24" s="45"/>
    </row>
    <row r="25" spans="1:15" s="7" customFormat="1" ht="21" customHeight="1">
      <c r="C25" s="43"/>
      <c r="D25" s="46"/>
      <c r="E25" s="44"/>
      <c r="F25" s="44"/>
      <c r="G25" s="54"/>
    </row>
    <row r="26" spans="1:15" s="7" customFormat="1" ht="21" customHeight="1">
      <c r="C26" s="43"/>
      <c r="D26" s="46"/>
      <c r="E26" s="44"/>
      <c r="F26" s="44"/>
      <c r="G26" s="48"/>
    </row>
    <row r="27" spans="1:15" s="7" customFormat="1" ht="21" customHeight="1">
      <c r="C27" s="43"/>
      <c r="D27" s="46"/>
      <c r="E27" s="44"/>
      <c r="F27" s="44"/>
      <c r="G27" s="45"/>
    </row>
    <row r="28" spans="1:15" s="7" customFormat="1" ht="15.6">
      <c r="B28" s="11"/>
      <c r="C28" s="49"/>
      <c r="D28" s="49"/>
      <c r="E28" s="43"/>
      <c r="F28" s="43"/>
      <c r="G28" s="45"/>
    </row>
    <row r="29" spans="1:15" s="7" customFormat="1" ht="22.95" customHeight="1">
      <c r="B29" s="11"/>
      <c r="C29" s="49"/>
      <c r="D29" s="49"/>
      <c r="E29" s="50"/>
      <c r="F29" s="50"/>
      <c r="G29" s="45"/>
    </row>
    <row r="30" spans="1:15" ht="22.95" customHeight="1">
      <c r="A30" s="7"/>
      <c r="B30" s="57"/>
      <c r="C30" s="49"/>
      <c r="D30" s="49"/>
      <c r="E30" s="43"/>
      <c r="F30" s="43"/>
      <c r="G30" s="45"/>
    </row>
    <row r="31" spans="1:15" ht="22.95" customHeight="1">
      <c r="A31" s="7"/>
      <c r="B31" s="7"/>
      <c r="C31" s="7"/>
      <c r="D31" s="43"/>
      <c r="E31" s="43"/>
      <c r="F31" s="43"/>
      <c r="G31" s="45"/>
    </row>
    <row r="32" spans="1:15" ht="22.95" customHeight="1">
      <c r="A32" s="7"/>
      <c r="B32" s="7"/>
      <c r="C32" s="28" t="s">
        <v>53</v>
      </c>
      <c r="D32" s="47" t="s">
        <v>28</v>
      </c>
      <c r="E32" s="47" t="s">
        <v>47</v>
      </c>
      <c r="F32" s="28" t="s">
        <v>48</v>
      </c>
      <c r="G32" s="28" t="s">
        <v>17</v>
      </c>
    </row>
    <row r="33" spans="1:12" ht="22.95" customHeight="1">
      <c r="A33" s="7"/>
      <c r="B33" s="28" t="s">
        <v>33</v>
      </c>
      <c r="C33" s="55">
        <f t="shared" ref="C33:G40" si="0">C13</f>
        <v>5.0999999999999996</v>
      </c>
      <c r="D33" s="55">
        <f t="shared" si="0"/>
        <v>6.4</v>
      </c>
      <c r="E33" s="55">
        <f t="shared" si="0"/>
        <v>5.6</v>
      </c>
      <c r="F33" s="55">
        <f t="shared" si="0"/>
        <v>9.6</v>
      </c>
      <c r="G33" s="55">
        <f t="shared" si="0"/>
        <v>26.700000000000003</v>
      </c>
    </row>
    <row r="34" spans="1:12" s="51" customFormat="1" ht="22.95" customHeight="1">
      <c r="A34" s="31"/>
      <c r="B34" s="28" t="s">
        <v>34</v>
      </c>
      <c r="C34" s="55">
        <f t="shared" si="0"/>
        <v>4.4000000000000004</v>
      </c>
      <c r="D34" s="55">
        <f t="shared" si="0"/>
        <v>5.0999999999999996</v>
      </c>
      <c r="E34" s="55">
        <f t="shared" si="0"/>
        <v>4.2</v>
      </c>
      <c r="F34" s="55">
        <f t="shared" si="0"/>
        <v>10.8</v>
      </c>
      <c r="G34" s="55">
        <f t="shared" si="0"/>
        <v>24.5</v>
      </c>
      <c r="H34" s="31"/>
      <c r="I34" s="31"/>
      <c r="J34" s="31"/>
      <c r="K34" s="31"/>
      <c r="L34" s="31"/>
    </row>
    <row r="35" spans="1:12" ht="22.95" customHeight="1">
      <c r="A35" s="7"/>
      <c r="B35" s="28" t="s">
        <v>35</v>
      </c>
      <c r="C35" s="55">
        <f t="shared" si="0"/>
        <v>5.0999999999999996</v>
      </c>
      <c r="D35" s="55">
        <f t="shared" si="0"/>
        <v>5.5</v>
      </c>
      <c r="E35" s="55">
        <f t="shared" si="0"/>
        <v>4.5999999999999996</v>
      </c>
      <c r="F35" s="55">
        <f t="shared" si="0"/>
        <v>11.6</v>
      </c>
      <c r="G35" s="55">
        <f t="shared" si="0"/>
        <v>26.799999999999997</v>
      </c>
    </row>
    <row r="36" spans="1:12" ht="22.95" customHeight="1">
      <c r="A36" s="7"/>
      <c r="B36" s="28" t="s">
        <v>36</v>
      </c>
      <c r="C36" s="55">
        <f t="shared" si="0"/>
        <v>3.8</v>
      </c>
      <c r="D36" s="55">
        <f t="shared" si="0"/>
        <v>4.2</v>
      </c>
      <c r="E36" s="55">
        <f t="shared" si="0"/>
        <v>3</v>
      </c>
      <c r="F36" s="55">
        <f t="shared" si="0"/>
        <v>4.8</v>
      </c>
      <c r="G36" s="55">
        <f t="shared" si="0"/>
        <v>15.8</v>
      </c>
    </row>
    <row r="37" spans="1:12" ht="22.95" customHeight="1">
      <c r="A37" s="7"/>
      <c r="B37" s="28" t="s">
        <v>37</v>
      </c>
      <c r="C37" s="55">
        <f t="shared" si="0"/>
        <v>7.2</v>
      </c>
      <c r="D37" s="55">
        <f t="shared" si="0"/>
        <v>7.2</v>
      </c>
      <c r="E37" s="55">
        <f t="shared" si="0"/>
        <v>7.2</v>
      </c>
      <c r="F37" s="55">
        <f t="shared" si="0"/>
        <v>14.2</v>
      </c>
      <c r="G37" s="65">
        <f t="shared" si="0"/>
        <v>35.799999999999997</v>
      </c>
    </row>
    <row r="38" spans="1:12" ht="22.95" customHeight="1">
      <c r="A38" s="7"/>
      <c r="B38" s="28" t="s">
        <v>30</v>
      </c>
      <c r="C38" s="55">
        <f t="shared" si="0"/>
        <v>6.6</v>
      </c>
      <c r="D38" s="55">
        <f t="shared" si="0"/>
        <v>5.6</v>
      </c>
      <c r="E38" s="55">
        <f t="shared" si="0"/>
        <v>6.6</v>
      </c>
      <c r="F38" s="55">
        <f t="shared" si="0"/>
        <v>14.8</v>
      </c>
      <c r="G38" s="65">
        <f t="shared" si="0"/>
        <v>33.599999999999994</v>
      </c>
    </row>
    <row r="39" spans="1:12" ht="22.95" customHeight="1">
      <c r="A39" s="7"/>
      <c r="B39" s="28" t="s">
        <v>31</v>
      </c>
      <c r="C39" s="55">
        <f t="shared" si="0"/>
        <v>6.8</v>
      </c>
      <c r="D39" s="55">
        <f t="shared" si="0"/>
        <v>6.2</v>
      </c>
      <c r="E39" s="55">
        <f t="shared" si="0"/>
        <v>5.8</v>
      </c>
      <c r="F39" s="55">
        <f t="shared" si="0"/>
        <v>12.8</v>
      </c>
      <c r="G39" s="65">
        <f t="shared" si="0"/>
        <v>31.6</v>
      </c>
    </row>
    <row r="40" spans="1:12" ht="22.95" customHeight="1">
      <c r="A40" s="7"/>
      <c r="B40" s="28" t="s">
        <v>32</v>
      </c>
      <c r="C40" s="55">
        <f t="shared" si="0"/>
        <v>6.4</v>
      </c>
      <c r="D40" s="55">
        <f t="shared" si="0"/>
        <v>7.2</v>
      </c>
      <c r="E40" s="55">
        <f t="shared" si="0"/>
        <v>7.2</v>
      </c>
      <c r="F40" s="55">
        <f t="shared" si="0"/>
        <v>12.8</v>
      </c>
      <c r="G40" s="65">
        <f t="shared" si="0"/>
        <v>33.6</v>
      </c>
    </row>
    <row r="41" spans="1:12" ht="22.95" customHeight="1">
      <c r="A41" s="7"/>
      <c r="B41" s="28">
        <v>9</v>
      </c>
      <c r="C41" s="55">
        <f t="shared" ref="C41:F41" si="1">C22</f>
        <v>6.4</v>
      </c>
      <c r="D41" s="55">
        <f t="shared" si="1"/>
        <v>6.7</v>
      </c>
      <c r="E41" s="55">
        <f t="shared" si="1"/>
        <v>6.8</v>
      </c>
      <c r="F41" s="55">
        <f t="shared" si="1"/>
        <v>13.2</v>
      </c>
      <c r="G41" s="65">
        <f>G21</f>
        <v>34.400000000000006</v>
      </c>
    </row>
    <row r="42" spans="1:12" ht="22.95" customHeight="1">
      <c r="A42" s="7"/>
      <c r="B42" s="28" t="s">
        <v>64</v>
      </c>
      <c r="C42" s="55">
        <f>C22</f>
        <v>6.4</v>
      </c>
      <c r="D42" s="55">
        <f>D22</f>
        <v>6.7</v>
      </c>
      <c r="E42" s="55">
        <f>E22</f>
        <v>6.8</v>
      </c>
      <c r="F42" s="55">
        <f>F22</f>
        <v>13.2</v>
      </c>
      <c r="G42" s="52">
        <f>G22</f>
        <v>33.1</v>
      </c>
    </row>
    <row r="43" spans="1:12" ht="15.6">
      <c r="A43" s="7"/>
      <c r="B43" s="28"/>
      <c r="C43" s="55"/>
      <c r="D43" s="55"/>
      <c r="E43" s="55"/>
      <c r="F43" s="55"/>
      <c r="G43" s="45"/>
    </row>
    <row r="44" spans="1:12" ht="15.6">
      <c r="A44" s="7"/>
      <c r="B44" s="45"/>
      <c r="C44" s="55"/>
      <c r="D44" s="43"/>
      <c r="E44" s="43"/>
      <c r="F44" s="43"/>
      <c r="G44" s="45"/>
    </row>
    <row r="45" spans="1:12" ht="18.600000000000001" customHeight="1">
      <c r="A45" s="7"/>
      <c r="B45" s="45"/>
      <c r="C45" s="55"/>
      <c r="D45" s="43"/>
      <c r="E45" s="43"/>
      <c r="F45" s="43"/>
      <c r="G45" s="45"/>
    </row>
    <row r="46" spans="1:12" ht="18.600000000000001" customHeight="1">
      <c r="A46" s="7"/>
      <c r="B46" s="48"/>
      <c r="C46" s="55"/>
      <c r="D46" s="44"/>
      <c r="E46" s="44"/>
      <c r="F46" s="44"/>
      <c r="G46" s="48"/>
    </row>
    <row r="47" spans="1:12" ht="15.6">
      <c r="A47" s="7"/>
      <c r="B47" s="45"/>
      <c r="C47" s="55"/>
      <c r="D47" s="43"/>
      <c r="E47" s="43"/>
      <c r="F47" s="43"/>
      <c r="G47" s="45"/>
    </row>
    <row r="48" spans="1:12">
      <c r="B48" s="45"/>
      <c r="C48" s="43"/>
      <c r="D48" s="43"/>
      <c r="E48" s="43"/>
      <c r="F48" s="43"/>
      <c r="G48" s="45"/>
    </row>
    <row r="49" spans="2:7">
      <c r="B49" s="45"/>
      <c r="C49" s="43"/>
      <c r="D49" s="43"/>
      <c r="E49" s="43"/>
      <c r="F49" s="43"/>
      <c r="G49" s="45"/>
    </row>
    <row r="50" spans="2:7">
      <c r="B50" s="45"/>
      <c r="C50" s="43"/>
      <c r="D50" s="43"/>
      <c r="E50" s="43"/>
      <c r="F50" s="43"/>
      <c r="G50" s="45"/>
    </row>
    <row r="51" spans="2:7">
      <c r="B51" s="45"/>
      <c r="C51" s="43"/>
      <c r="D51" s="43"/>
      <c r="E51" s="43"/>
      <c r="F51" s="43"/>
      <c r="G51" s="45"/>
    </row>
    <row r="52" spans="2:7">
      <c r="B52" s="45"/>
      <c r="C52" s="43"/>
      <c r="D52" s="43"/>
      <c r="E52" s="43"/>
      <c r="F52" s="43"/>
      <c r="G52" s="45"/>
    </row>
    <row r="53" spans="2:7">
      <c r="B53" s="45"/>
      <c r="C53" s="43"/>
      <c r="D53" s="43"/>
      <c r="E53" s="43"/>
      <c r="F53" s="43"/>
      <c r="G53" s="45"/>
    </row>
    <row r="54" spans="2:7">
      <c r="B54" s="45"/>
      <c r="C54" s="43"/>
      <c r="D54" s="43"/>
      <c r="E54" s="43"/>
      <c r="F54" s="43"/>
      <c r="G54" s="45"/>
    </row>
    <row r="55" spans="2:7">
      <c r="B55" s="45"/>
      <c r="C55" s="43"/>
      <c r="D55" s="43"/>
      <c r="E55" s="43"/>
      <c r="F55" s="43"/>
      <c r="G55" s="45"/>
    </row>
    <row r="56" spans="2:7">
      <c r="B56" s="45"/>
      <c r="C56" s="43"/>
      <c r="D56" s="43"/>
      <c r="E56" s="43"/>
      <c r="F56" s="43"/>
      <c r="G56" s="45"/>
    </row>
    <row r="57" spans="2:7">
      <c r="B57" s="45"/>
      <c r="C57" s="43"/>
      <c r="D57" s="43"/>
      <c r="E57" s="43"/>
      <c r="F57" s="43"/>
      <c r="G57" s="45"/>
    </row>
    <row r="58" spans="2:7">
      <c r="B58" s="45"/>
      <c r="C58" s="43"/>
      <c r="D58" s="43"/>
      <c r="E58" s="43"/>
      <c r="F58" s="43"/>
      <c r="G58" s="45"/>
    </row>
    <row r="59" spans="2:7">
      <c r="B59" s="45"/>
      <c r="C59" s="43"/>
      <c r="D59" s="43"/>
      <c r="E59" s="43"/>
      <c r="F59" s="43"/>
      <c r="G59" s="45"/>
    </row>
    <row r="60" spans="2:7">
      <c r="B60" s="45"/>
      <c r="C60" s="53"/>
      <c r="D60" s="53"/>
      <c r="E60" s="53"/>
      <c r="F60" s="53"/>
      <c r="G60" s="52"/>
    </row>
    <row r="61" spans="2:7" ht="23.4" customHeight="1">
      <c r="B61" s="45"/>
      <c r="C61" s="43"/>
      <c r="D61" s="43"/>
      <c r="E61" s="43"/>
      <c r="F61" s="43"/>
      <c r="G61" s="45"/>
    </row>
    <row r="62" spans="2:7" ht="23.4" customHeight="1">
      <c r="B62" s="45"/>
      <c r="C62" s="43"/>
      <c r="D62" s="43"/>
      <c r="E62" s="43"/>
      <c r="F62" s="43"/>
      <c r="G62" s="45"/>
    </row>
    <row r="63" spans="2:7" ht="33.6" customHeight="1">
      <c r="B63" s="45"/>
      <c r="C63" s="43"/>
      <c r="D63" s="43"/>
      <c r="E63" s="43"/>
      <c r="F63" s="43"/>
      <c r="G63" s="45"/>
    </row>
    <row r="64" spans="2:7">
      <c r="B64" s="45"/>
      <c r="C64" s="43"/>
      <c r="D64" s="43"/>
      <c r="E64" s="43"/>
      <c r="F64" s="43"/>
      <c r="G64" s="45"/>
    </row>
    <row r="65" spans="2:7">
      <c r="B65" s="45"/>
      <c r="C65" s="43"/>
      <c r="D65" s="43"/>
      <c r="E65" s="43"/>
      <c r="F65" s="43"/>
      <c r="G65" s="45"/>
    </row>
    <row r="66" spans="2:7" ht="16.95" customHeight="1">
      <c r="B66" s="45"/>
      <c r="C66" s="43"/>
      <c r="D66" s="43"/>
      <c r="E66" s="43"/>
      <c r="F66" s="43"/>
      <c r="G66" s="45"/>
    </row>
    <row r="67" spans="2:7" s="7" customFormat="1" ht="15.6" customHeight="1">
      <c r="B67" s="45"/>
      <c r="C67" s="43"/>
      <c r="D67" s="43"/>
      <c r="E67" s="43"/>
      <c r="F67" s="43"/>
      <c r="G67" s="45"/>
    </row>
    <row r="68" spans="2:7" s="7" customFormat="1">
      <c r="B68" s="45"/>
      <c r="C68" s="43"/>
      <c r="D68" s="43"/>
      <c r="E68" s="43"/>
      <c r="F68" s="43"/>
      <c r="G68" s="45"/>
    </row>
    <row r="69" spans="2:7" s="7" customFormat="1">
      <c r="B69" s="45"/>
      <c r="C69" s="43"/>
      <c r="D69" s="43"/>
      <c r="E69" s="43"/>
      <c r="F69" s="43"/>
      <c r="G69" s="45"/>
    </row>
    <row r="70" spans="2:7" s="7" customFormat="1">
      <c r="B70" s="45"/>
      <c r="C70" s="43"/>
      <c r="D70" s="43"/>
      <c r="E70" s="43"/>
      <c r="F70" s="43"/>
      <c r="G70" s="45"/>
    </row>
    <row r="71" spans="2:7" s="7" customFormat="1">
      <c r="B71" s="45"/>
      <c r="C71" s="43"/>
      <c r="D71" s="43"/>
      <c r="E71" s="43"/>
      <c r="F71" s="43"/>
      <c r="G71" s="45"/>
    </row>
    <row r="72" spans="2:7" s="7" customFormat="1">
      <c r="B72" s="45"/>
      <c r="C72" s="43"/>
      <c r="D72" s="43"/>
      <c r="E72" s="43"/>
      <c r="F72" s="43"/>
      <c r="G72" s="45"/>
    </row>
    <row r="73" spans="2:7" s="7" customFormat="1">
      <c r="B73" s="45"/>
      <c r="C73" s="43"/>
      <c r="D73" s="43"/>
      <c r="E73" s="43"/>
      <c r="F73" s="43"/>
      <c r="G73" s="45"/>
    </row>
    <row r="74" spans="2:7" s="7" customFormat="1">
      <c r="B74" s="45"/>
      <c r="C74" s="43"/>
      <c r="D74" s="43"/>
      <c r="E74" s="43"/>
      <c r="F74" s="43"/>
      <c r="G74" s="45"/>
    </row>
    <row r="75" spans="2:7" s="7" customFormat="1">
      <c r="B75" s="45"/>
      <c r="C75" s="43"/>
      <c r="D75" s="43"/>
      <c r="E75" s="43"/>
      <c r="F75" s="43"/>
      <c r="G75" s="45"/>
    </row>
    <row r="76" spans="2:7" s="7" customFormat="1">
      <c r="B76" s="45"/>
      <c r="C76" s="43"/>
      <c r="D76" s="43"/>
      <c r="E76" s="43"/>
      <c r="F76" s="43"/>
      <c r="G76" s="45"/>
    </row>
    <row r="77" spans="2:7" s="7" customFormat="1">
      <c r="B77" s="54"/>
      <c r="C77" s="53"/>
      <c r="D77" s="53"/>
      <c r="E77" s="53"/>
      <c r="F77" s="53"/>
      <c r="G77" s="52"/>
    </row>
    <row r="78" spans="2:7" s="7" customFormat="1">
      <c r="B78" s="45"/>
      <c r="C78" s="43"/>
      <c r="D78" s="43"/>
      <c r="E78" s="43"/>
      <c r="F78" s="43"/>
      <c r="G78" s="45"/>
    </row>
    <row r="79" spans="2:7" s="7" customFormat="1">
      <c r="B79" s="45"/>
      <c r="C79" s="43"/>
      <c r="D79" s="43"/>
      <c r="E79" s="43"/>
      <c r="F79" s="43"/>
      <c r="G79" s="45"/>
    </row>
    <row r="80" spans="2:7" s="7" customFormat="1" ht="18.600000000000001" customHeight="1">
      <c r="B80" s="45"/>
      <c r="C80" s="43"/>
      <c r="D80" s="43"/>
      <c r="E80" s="43"/>
      <c r="F80" s="43"/>
      <c r="G80" s="45"/>
    </row>
    <row r="81" spans="2:7" s="7" customFormat="1">
      <c r="B81" s="54"/>
      <c r="C81" s="43"/>
      <c r="D81" s="43"/>
      <c r="E81" s="43"/>
      <c r="F81" s="43"/>
      <c r="G81" s="45"/>
    </row>
    <row r="82" spans="2:7" s="7" customFormat="1">
      <c r="B82" s="45"/>
      <c r="C82" s="43"/>
      <c r="D82" s="43"/>
      <c r="E82" s="43"/>
      <c r="F82" s="43"/>
      <c r="G82" s="45"/>
    </row>
    <row r="83" spans="2:7" s="7" customFormat="1">
      <c r="B83" s="45"/>
      <c r="C83" s="43"/>
      <c r="D83" s="43"/>
      <c r="E83" s="43"/>
      <c r="F83" s="43"/>
      <c r="G83" s="45"/>
    </row>
    <row r="84" spans="2:7" s="7" customFormat="1">
      <c r="B84" s="45"/>
      <c r="C84" s="43"/>
      <c r="D84" s="43"/>
      <c r="E84" s="43"/>
      <c r="F84" s="43"/>
      <c r="G84" s="45"/>
    </row>
    <row r="85" spans="2:7" s="7" customFormat="1">
      <c r="B85" s="45"/>
      <c r="C85" s="43"/>
      <c r="D85" s="43"/>
      <c r="E85" s="43"/>
      <c r="F85" s="43"/>
      <c r="G85" s="45"/>
    </row>
    <row r="86" spans="2:7" s="7" customFormat="1">
      <c r="B86" s="45"/>
      <c r="C86" s="43"/>
      <c r="D86" s="43"/>
      <c r="E86" s="43"/>
      <c r="F86" s="43"/>
      <c r="G86" s="45"/>
    </row>
    <row r="87" spans="2:7" s="7" customFormat="1">
      <c r="B87" s="45"/>
      <c r="C87" s="43"/>
      <c r="D87" s="43"/>
      <c r="E87" s="43"/>
      <c r="F87" s="43"/>
      <c r="G87" s="45"/>
    </row>
    <row r="88" spans="2:7" s="7" customFormat="1">
      <c r="B88" s="45"/>
      <c r="C88" s="43"/>
      <c r="D88" s="43"/>
      <c r="E88" s="43"/>
      <c r="F88" s="43"/>
      <c r="G88" s="45"/>
    </row>
    <row r="89" spans="2:7" s="7" customFormat="1">
      <c r="B89" s="45"/>
      <c r="C89" s="43"/>
      <c r="D89" s="43"/>
      <c r="E89" s="43"/>
      <c r="F89" s="43"/>
      <c r="G89" s="45"/>
    </row>
    <row r="90" spans="2:7" s="7" customFormat="1" ht="23.4" customHeight="1">
      <c r="B90" s="45"/>
      <c r="C90" s="43"/>
      <c r="D90" s="43"/>
      <c r="E90" s="43"/>
      <c r="F90" s="43"/>
      <c r="G90" s="45"/>
    </row>
    <row r="91" spans="2:7" s="7" customFormat="1" ht="23.4" customHeight="1">
      <c r="B91" s="45"/>
      <c r="C91" s="43"/>
      <c r="D91" s="43"/>
      <c r="E91" s="43"/>
      <c r="F91" s="43"/>
      <c r="G91" s="45"/>
    </row>
    <row r="92" spans="2:7" s="7" customFormat="1" ht="23.4" customHeight="1">
      <c r="B92" s="45"/>
      <c r="C92" s="43"/>
      <c r="D92" s="43"/>
      <c r="E92" s="43"/>
      <c r="F92" s="43"/>
      <c r="G92" s="45"/>
    </row>
    <row r="93" spans="2:7" s="7" customFormat="1" ht="23.4" customHeight="1">
      <c r="B93" s="45"/>
      <c r="C93" s="43"/>
      <c r="D93" s="43"/>
      <c r="E93" s="43"/>
      <c r="F93" s="43"/>
      <c r="G93" s="45"/>
    </row>
    <row r="94" spans="2:7" s="7" customFormat="1" ht="23.4" customHeight="1">
      <c r="B94" s="54"/>
      <c r="C94" s="53"/>
      <c r="D94" s="53"/>
      <c r="E94" s="53"/>
      <c r="F94" s="53"/>
      <c r="G94" s="52"/>
    </row>
    <row r="95" spans="2:7" s="7" customFormat="1" ht="25.95" customHeight="1">
      <c r="B95" s="45"/>
      <c r="C95" s="43"/>
      <c r="D95" s="43"/>
      <c r="E95" s="43"/>
      <c r="F95" s="43"/>
      <c r="G95" s="45"/>
    </row>
    <row r="96" spans="2:7" s="7" customFormat="1" ht="14.4" customHeight="1">
      <c r="B96" s="54"/>
      <c r="C96" s="43"/>
      <c r="D96" s="43"/>
      <c r="E96" s="43"/>
      <c r="F96" s="43"/>
      <c r="G96" s="45"/>
    </row>
    <row r="97" spans="2:7" s="7" customFormat="1">
      <c r="B97" s="48"/>
      <c r="C97" s="43"/>
      <c r="D97" s="43"/>
      <c r="E97" s="43"/>
      <c r="F97" s="43"/>
      <c r="G97" s="45"/>
    </row>
    <row r="98" spans="2:7" s="7" customFormat="1">
      <c r="B98" s="45"/>
      <c r="C98" s="43"/>
      <c r="D98" s="43"/>
      <c r="E98" s="43"/>
      <c r="F98" s="43"/>
      <c r="G98" s="45"/>
    </row>
    <row r="99" spans="2:7" s="7" customFormat="1">
      <c r="B99" s="45"/>
      <c r="C99" s="43"/>
      <c r="D99" s="43"/>
      <c r="E99" s="43"/>
      <c r="F99" s="43"/>
      <c r="G99" s="45"/>
    </row>
    <row r="100" spans="2:7" s="7" customFormat="1">
      <c r="B100" s="45"/>
      <c r="C100" s="43"/>
      <c r="D100" s="43"/>
      <c r="E100" s="43"/>
      <c r="F100" s="43"/>
      <c r="G100" s="45"/>
    </row>
  </sheetData>
  <conditionalFormatting sqref="G8">
    <cfRule type="cellIs" dxfId="81" priority="5" operator="lessThan">
      <formula>1</formula>
    </cfRule>
    <cfRule type="cellIs" dxfId="80" priority="6" operator="lessThan">
      <formula>1</formula>
    </cfRule>
  </conditionalFormatting>
  <conditionalFormatting sqref="G9">
    <cfRule type="cellIs" dxfId="79" priority="3" operator="lessThan">
      <formula>1</formula>
    </cfRule>
    <cfRule type="cellIs" dxfId="78" priority="4" operator="lessThan">
      <formula>1</formula>
    </cfRule>
  </conditionalFormatting>
  <conditionalFormatting sqref="G10">
    <cfRule type="cellIs" dxfId="77" priority="1" operator="lessThan">
      <formula>1</formula>
    </cfRule>
    <cfRule type="cellIs" dxfId="76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8 G13:G14 G16:G17" calculatedColumn="1"/>
  </ignoredError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L39" sqref="L39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8" bestFit="1" customWidth="1"/>
    <col min="14" max="14" width="8.88671875" style="68"/>
    <col min="15" max="16384" width="8.88671875" style="2"/>
  </cols>
  <sheetData>
    <row r="3" spans="2:14" ht="21">
      <c r="D3" s="3" t="s">
        <v>65</v>
      </c>
    </row>
    <row r="5" spans="2:14" s="8" customFormat="1" ht="27" customHeight="1">
      <c r="B5" s="4" t="s">
        <v>92</v>
      </c>
      <c r="C5" s="5"/>
      <c r="D5" s="6"/>
      <c r="E5" s="6"/>
      <c r="F5" s="6"/>
      <c r="G5" s="7"/>
      <c r="K5" s="70"/>
      <c r="L5" s="70"/>
      <c r="M5" s="70"/>
      <c r="N5" s="70"/>
    </row>
    <row r="6" spans="2:14" s="8" customFormat="1" ht="27" customHeight="1">
      <c r="B6" s="4" t="s">
        <v>93</v>
      </c>
      <c r="C6" s="5"/>
      <c r="D6" s="6"/>
      <c r="E6" s="6"/>
      <c r="F6" s="6"/>
      <c r="G6" s="7"/>
      <c r="K6" s="70"/>
      <c r="L6" s="70"/>
      <c r="M6" s="70"/>
      <c r="N6" s="70"/>
    </row>
    <row r="7" spans="2:14" s="8" customFormat="1" ht="13.5" customHeight="1">
      <c r="B7" s="4"/>
      <c r="C7" s="5"/>
      <c r="D7" s="6"/>
      <c r="E7" s="6"/>
      <c r="F7" s="6"/>
      <c r="G7" s="7"/>
      <c r="K7" s="70"/>
      <c r="L7" s="70"/>
      <c r="M7" s="70"/>
      <c r="N7" s="70"/>
    </row>
    <row r="8" spans="2:14" s="8" customFormat="1" ht="21">
      <c r="B8" s="9" t="s">
        <v>27</v>
      </c>
      <c r="C8" s="61">
        <v>5</v>
      </c>
      <c r="D8" s="6"/>
      <c r="E8" s="6"/>
      <c r="F8" s="6"/>
      <c r="G8" s="7"/>
      <c r="K8" s="70"/>
      <c r="L8" s="70"/>
      <c r="M8" s="70"/>
      <c r="N8" s="70"/>
    </row>
    <row r="9" spans="2:14">
      <c r="B9" s="9"/>
      <c r="C9" s="11"/>
      <c r="D9" s="11"/>
      <c r="E9" s="11"/>
      <c r="F9" s="11"/>
      <c r="G9" s="11"/>
    </row>
    <row r="10" spans="2:14">
      <c r="B10" s="12" t="s">
        <v>16</v>
      </c>
      <c r="C10" s="12" t="s">
        <v>23</v>
      </c>
      <c r="D10" s="12" t="s">
        <v>38</v>
      </c>
      <c r="E10" s="63" t="s">
        <v>44</v>
      </c>
      <c r="F10" s="12" t="s">
        <v>24</v>
      </c>
      <c r="G10" s="12" t="s">
        <v>17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8" t="s">
        <v>0</v>
      </c>
      <c r="L13" s="68" t="s">
        <v>28</v>
      </c>
      <c r="M13" s="68" t="s">
        <v>47</v>
      </c>
      <c r="N13" s="68" t="s">
        <v>48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8">
        <f t="shared" ref="K14:N28" si="0">C15</f>
        <v>7</v>
      </c>
      <c r="L14" s="68">
        <f t="shared" si="0"/>
        <v>6</v>
      </c>
      <c r="M14" s="68">
        <f t="shared" si="0"/>
        <v>6</v>
      </c>
      <c r="N14" s="68">
        <f t="shared" si="0"/>
        <v>6</v>
      </c>
    </row>
    <row r="15" spans="2:14">
      <c r="B15" s="16" t="s">
        <v>3</v>
      </c>
      <c r="C15" s="17">
        <v>7</v>
      </c>
      <c r="D15" s="17">
        <v>6</v>
      </c>
      <c r="E15" s="17">
        <v>6</v>
      </c>
      <c r="F15" s="17">
        <v>6</v>
      </c>
      <c r="G15" s="17"/>
      <c r="J15" s="2" t="str">
        <f t="shared" ref="J15:J24" si="1">B16</f>
        <v>Kock2</v>
      </c>
      <c r="K15" s="68">
        <f t="shared" si="0"/>
        <v>8</v>
      </c>
      <c r="L15" s="68">
        <f t="shared" si="0"/>
        <v>6</v>
      </c>
      <c r="M15" s="68">
        <f t="shared" si="0"/>
        <v>6</v>
      </c>
      <c r="N15" s="68">
        <f t="shared" si="0"/>
        <v>8</v>
      </c>
    </row>
    <row r="16" spans="2:14">
      <c r="B16" s="14" t="s">
        <v>4</v>
      </c>
      <c r="C16" s="18">
        <v>8</v>
      </c>
      <c r="D16" s="18">
        <v>6</v>
      </c>
      <c r="E16" s="18">
        <v>6</v>
      </c>
      <c r="F16" s="18">
        <v>8</v>
      </c>
      <c r="G16" s="18"/>
      <c r="J16" s="2" t="str">
        <f t="shared" si="1"/>
        <v>Kock 3</v>
      </c>
      <c r="K16" s="68">
        <f t="shared" si="0"/>
        <v>7</v>
      </c>
      <c r="L16" s="68">
        <f t="shared" si="0"/>
        <v>7</v>
      </c>
      <c r="M16" s="68">
        <f t="shared" si="0"/>
        <v>6</v>
      </c>
      <c r="N16" s="68">
        <f t="shared" si="0"/>
        <v>6</v>
      </c>
    </row>
    <row r="17" spans="2:14">
      <c r="B17" s="14" t="s">
        <v>5</v>
      </c>
      <c r="C17" s="18">
        <v>7</v>
      </c>
      <c r="D17" s="18">
        <v>7</v>
      </c>
      <c r="E17" s="18">
        <v>6</v>
      </c>
      <c r="F17" s="18">
        <v>6</v>
      </c>
      <c r="G17" s="18"/>
      <c r="J17" s="2" t="str">
        <f t="shared" si="1"/>
        <v>Kock 4</v>
      </c>
      <c r="K17" s="68">
        <f t="shared" si="0"/>
        <v>8</v>
      </c>
      <c r="L17" s="68">
        <f t="shared" si="0"/>
        <v>7</v>
      </c>
      <c r="M17" s="68">
        <f t="shared" si="0"/>
        <v>7</v>
      </c>
      <c r="N17" s="68">
        <f t="shared" si="0"/>
        <v>7.5</v>
      </c>
    </row>
    <row r="18" spans="2:14">
      <c r="B18" s="14" t="s">
        <v>6</v>
      </c>
      <c r="C18" s="18">
        <v>8</v>
      </c>
      <c r="D18" s="18">
        <v>7</v>
      </c>
      <c r="E18" s="18">
        <v>7</v>
      </c>
      <c r="F18" s="18">
        <v>7.5</v>
      </c>
      <c r="G18" s="18"/>
      <c r="J18" s="2" t="str">
        <f t="shared" si="1"/>
        <v>Kock 5</v>
      </c>
      <c r="K18" s="68">
        <f t="shared" si="0"/>
        <v>7</v>
      </c>
      <c r="L18" s="68">
        <f t="shared" si="0"/>
        <v>6</v>
      </c>
      <c r="M18" s="68">
        <f t="shared" si="0"/>
        <v>7</v>
      </c>
      <c r="N18" s="68">
        <f t="shared" si="0"/>
        <v>8</v>
      </c>
    </row>
    <row r="19" spans="2:14">
      <c r="B19" s="14" t="s">
        <v>7</v>
      </c>
      <c r="C19" s="18">
        <v>7</v>
      </c>
      <c r="D19" s="18">
        <v>6</v>
      </c>
      <c r="E19" s="18">
        <v>7</v>
      </c>
      <c r="F19" s="18">
        <v>8</v>
      </c>
      <c r="G19" s="18"/>
      <c r="J19" s="2" t="str">
        <f t="shared" si="1"/>
        <v>Kock 6</v>
      </c>
      <c r="K19" s="68">
        <f t="shared" si="0"/>
        <v>0</v>
      </c>
      <c r="L19" s="68">
        <f t="shared" si="0"/>
        <v>0</v>
      </c>
      <c r="M19" s="68">
        <f t="shared" si="0"/>
        <v>0</v>
      </c>
      <c r="N19" s="68">
        <f t="shared" si="0"/>
        <v>0</v>
      </c>
    </row>
    <row r="20" spans="2:14">
      <c r="B20" s="14" t="s">
        <v>8</v>
      </c>
      <c r="C20" s="18"/>
      <c r="D20" s="18"/>
      <c r="E20" s="18"/>
      <c r="F20" s="18"/>
      <c r="G20" s="18"/>
      <c r="J20" s="2" t="str">
        <f t="shared" si="1"/>
        <v>Kock 7</v>
      </c>
      <c r="K20" s="68">
        <f t="shared" si="0"/>
        <v>0</v>
      </c>
      <c r="L20" s="68">
        <f t="shared" si="0"/>
        <v>0</v>
      </c>
      <c r="M20" s="68">
        <f t="shared" si="0"/>
        <v>0</v>
      </c>
      <c r="N20" s="68">
        <f t="shared" si="0"/>
        <v>0</v>
      </c>
    </row>
    <row r="21" spans="2:14">
      <c r="B21" s="14" t="s">
        <v>9</v>
      </c>
      <c r="C21" s="18"/>
      <c r="D21" s="18"/>
      <c r="E21" s="18"/>
      <c r="F21" s="18"/>
      <c r="G21" s="18"/>
      <c r="J21" s="2" t="str">
        <f t="shared" si="1"/>
        <v>Kock 8</v>
      </c>
      <c r="K21" s="68">
        <f t="shared" si="0"/>
        <v>0</v>
      </c>
      <c r="L21" s="68">
        <f t="shared" si="0"/>
        <v>0</v>
      </c>
      <c r="M21" s="68">
        <f t="shared" si="0"/>
        <v>0</v>
      </c>
      <c r="N21" s="68">
        <f t="shared" si="0"/>
        <v>0</v>
      </c>
    </row>
    <row r="22" spans="2:14">
      <c r="B22" s="14" t="s">
        <v>10</v>
      </c>
      <c r="C22" s="18"/>
      <c r="D22" s="18"/>
      <c r="E22" s="18"/>
      <c r="F22" s="18"/>
      <c r="G22" s="18"/>
      <c r="J22" s="2" t="str">
        <f t="shared" si="1"/>
        <v>Kock 9</v>
      </c>
      <c r="K22" s="68">
        <f t="shared" si="0"/>
        <v>0</v>
      </c>
      <c r="L22" s="68">
        <f t="shared" si="0"/>
        <v>0</v>
      </c>
      <c r="M22" s="68">
        <f t="shared" si="0"/>
        <v>0</v>
      </c>
      <c r="N22" s="68">
        <f t="shared" si="0"/>
        <v>0</v>
      </c>
    </row>
    <row r="23" spans="2:14">
      <c r="B23" s="14" t="s">
        <v>11</v>
      </c>
      <c r="C23" s="18"/>
      <c r="D23" s="18"/>
      <c r="E23" s="18"/>
      <c r="F23" s="18"/>
      <c r="G23" s="18"/>
      <c r="J23" s="2" t="str">
        <f t="shared" si="1"/>
        <v>Kock 10</v>
      </c>
      <c r="K23" s="68">
        <f t="shared" si="0"/>
        <v>0</v>
      </c>
      <c r="L23" s="68">
        <f t="shared" si="0"/>
        <v>0</v>
      </c>
      <c r="M23" s="68">
        <f t="shared" si="0"/>
        <v>0</v>
      </c>
      <c r="N23" s="68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8">
        <f t="shared" si="0"/>
        <v>0</v>
      </c>
      <c r="L24" s="68">
        <f t="shared" si="0"/>
        <v>0</v>
      </c>
      <c r="M24" s="68">
        <f t="shared" si="0"/>
        <v>0</v>
      </c>
      <c r="N24" s="68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40</v>
      </c>
      <c r="K25" s="68">
        <f t="shared" si="0"/>
        <v>0</v>
      </c>
      <c r="L25" s="68">
        <f t="shared" si="0"/>
        <v>0</v>
      </c>
      <c r="M25" s="68">
        <f t="shared" si="0"/>
        <v>0</v>
      </c>
      <c r="N25" s="68">
        <f t="shared" si="0"/>
        <v>0</v>
      </c>
    </row>
    <row r="26" spans="2:14">
      <c r="B26" s="14" t="s">
        <v>40</v>
      </c>
      <c r="C26" s="18"/>
      <c r="D26" s="18"/>
      <c r="E26" s="18"/>
      <c r="F26" s="18"/>
      <c r="G26" s="18"/>
      <c r="J26" s="2" t="s">
        <v>41</v>
      </c>
      <c r="K26" s="68">
        <f t="shared" si="0"/>
        <v>0</v>
      </c>
      <c r="L26" s="68">
        <f t="shared" si="0"/>
        <v>0</v>
      </c>
      <c r="M26" s="68">
        <f t="shared" si="0"/>
        <v>0</v>
      </c>
      <c r="N26" s="68">
        <f t="shared" si="0"/>
        <v>0</v>
      </c>
    </row>
    <row r="27" spans="2:14">
      <c r="B27" s="14" t="s">
        <v>41</v>
      </c>
      <c r="C27" s="18"/>
      <c r="D27" s="18"/>
      <c r="E27" s="18"/>
      <c r="F27" s="18"/>
      <c r="G27" s="18"/>
      <c r="J27" s="2" t="s">
        <v>42</v>
      </c>
      <c r="K27" s="68">
        <f t="shared" si="0"/>
        <v>0</v>
      </c>
      <c r="L27" s="68">
        <f t="shared" si="0"/>
        <v>0</v>
      </c>
      <c r="M27" s="68">
        <f t="shared" si="0"/>
        <v>0</v>
      </c>
      <c r="N27" s="68">
        <f t="shared" si="0"/>
        <v>0</v>
      </c>
    </row>
    <row r="28" spans="2:14">
      <c r="B28" s="14" t="s">
        <v>42</v>
      </c>
      <c r="C28" s="18"/>
      <c r="D28" s="18"/>
      <c r="E28" s="18"/>
      <c r="F28" s="18"/>
      <c r="G28" s="18"/>
      <c r="J28" s="2" t="s">
        <v>43</v>
      </c>
      <c r="K28" s="68">
        <f t="shared" si="0"/>
        <v>0</v>
      </c>
      <c r="L28" s="68">
        <f t="shared" si="0"/>
        <v>0</v>
      </c>
      <c r="M28" s="68">
        <f t="shared" si="0"/>
        <v>0</v>
      </c>
      <c r="N28" s="68">
        <f t="shared" si="0"/>
        <v>0</v>
      </c>
    </row>
    <row r="29" spans="2:14">
      <c r="B29" s="14" t="s">
        <v>43</v>
      </c>
      <c r="C29" s="18"/>
      <c r="D29" s="18"/>
      <c r="E29" s="18"/>
      <c r="F29" s="18"/>
      <c r="G29" s="18"/>
    </row>
    <row r="30" spans="2:14">
      <c r="B30" s="14" t="s">
        <v>19</v>
      </c>
      <c r="C30" s="18">
        <f>SUM(C15:C29)</f>
        <v>37</v>
      </c>
      <c r="D30" s="18">
        <f>SUM(D15:D29)</f>
        <v>32</v>
      </c>
      <c r="E30" s="18">
        <f>SUM(E15:E29)</f>
        <v>32</v>
      </c>
      <c r="F30" s="18">
        <f>SUM(F15:F29)*2</f>
        <v>71</v>
      </c>
      <c r="G30" s="18"/>
    </row>
    <row r="31" spans="2:14">
      <c r="B31" s="19" t="s">
        <v>18</v>
      </c>
      <c r="C31" s="20">
        <f>C30/C8</f>
        <v>7.4</v>
      </c>
      <c r="D31" s="20">
        <f>D30/C8</f>
        <v>6.4</v>
      </c>
      <c r="E31" s="20">
        <f>E30/C8</f>
        <v>6.4</v>
      </c>
      <c r="F31" s="20">
        <f>F30/C8</f>
        <v>14.2</v>
      </c>
      <c r="G31" s="21">
        <f>SUM(C31:F31)</f>
        <v>34.400000000000006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</row>
    <row r="38" spans="2:9">
      <c r="B38" s="11"/>
      <c r="C38" s="11"/>
      <c r="G38" s="2" t="s">
        <v>109</v>
      </c>
    </row>
    <row r="39" spans="2:9">
      <c r="B39" s="26"/>
      <c r="C39" s="11"/>
    </row>
    <row r="40" spans="2:9">
      <c r="B40" s="11"/>
      <c r="C40" s="11"/>
      <c r="G40" s="2" t="s">
        <v>110</v>
      </c>
    </row>
    <row r="41" spans="2:9">
      <c r="B41" s="11"/>
      <c r="C41" s="11"/>
    </row>
    <row r="42" spans="2:9">
      <c r="B42" s="11"/>
      <c r="C42" s="11"/>
      <c r="G42" s="2" t="s">
        <v>145</v>
      </c>
    </row>
    <row r="43" spans="2:9">
      <c r="B43" s="27"/>
      <c r="C43" s="11"/>
    </row>
    <row r="44" spans="2:9">
      <c r="B44" s="25"/>
      <c r="C44" s="11"/>
      <c r="G44" s="2" t="s">
        <v>146</v>
      </c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13" priority="7" operator="greaterThan">
      <formula>10</formula>
    </cfRule>
  </conditionalFormatting>
  <conditionalFormatting sqref="C15:F29">
    <cfRule type="cellIs" dxfId="12" priority="1" operator="lessThan">
      <formula>1</formula>
    </cfRule>
    <cfRule type="cellIs" dxfId="11" priority="4" operator="lessThan">
      <formula>1</formula>
    </cfRule>
    <cfRule type="cellIs" dxfId="10" priority="5" operator="lessThan">
      <formula>1</formula>
    </cfRule>
    <cfRule type="cellIs" dxfId="9" priority="6" operator="greaterThan">
      <formula>10</formula>
    </cfRule>
  </conditionalFormatting>
  <conditionalFormatting sqref="C8">
    <cfRule type="cellIs" dxfId="8" priority="2" operator="lessThan">
      <formula>1</formula>
    </cfRule>
    <cfRule type="cellIs" dxfId="7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L39" sqref="L39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8" bestFit="1" customWidth="1"/>
    <col min="14" max="14" width="8.88671875" style="68"/>
    <col min="15" max="16384" width="8.88671875" style="2"/>
  </cols>
  <sheetData>
    <row r="3" spans="2:14" ht="21">
      <c r="D3" s="3" t="s">
        <v>65</v>
      </c>
    </row>
    <row r="5" spans="2:14" s="8" customFormat="1" ht="27" customHeight="1">
      <c r="B5" s="4" t="s">
        <v>94</v>
      </c>
      <c r="C5" s="5"/>
      <c r="D5" s="6"/>
      <c r="E5" s="6"/>
      <c r="F5" s="6"/>
      <c r="G5" s="7"/>
      <c r="K5" s="70"/>
      <c r="L5" s="70"/>
      <c r="M5" s="70"/>
      <c r="N5" s="70"/>
    </row>
    <row r="6" spans="2:14" s="8" customFormat="1" ht="27" customHeight="1">
      <c r="B6" s="4" t="s">
        <v>95</v>
      </c>
      <c r="C6" s="5"/>
      <c r="D6" s="6"/>
      <c r="E6" s="6"/>
      <c r="F6" s="6"/>
      <c r="G6" s="7"/>
      <c r="K6" s="70"/>
      <c r="L6" s="70"/>
      <c r="M6" s="70"/>
      <c r="N6" s="70"/>
    </row>
    <row r="7" spans="2:14" s="8" customFormat="1" ht="13.5" customHeight="1">
      <c r="B7" s="4"/>
      <c r="C7" s="5"/>
      <c r="D7" s="6"/>
      <c r="E7" s="6"/>
      <c r="F7" s="6"/>
      <c r="G7" s="7"/>
      <c r="K7" s="70"/>
      <c r="L7" s="70"/>
      <c r="M7" s="70"/>
      <c r="N7" s="70"/>
    </row>
    <row r="8" spans="2:14" s="8" customFormat="1" ht="21">
      <c r="B8" s="9" t="s">
        <v>27</v>
      </c>
      <c r="C8" s="61">
        <v>5</v>
      </c>
      <c r="D8" s="6"/>
      <c r="E8" s="6"/>
      <c r="F8" s="6"/>
      <c r="G8" s="7"/>
      <c r="K8" s="70"/>
      <c r="L8" s="70"/>
      <c r="M8" s="70"/>
      <c r="N8" s="70"/>
    </row>
    <row r="9" spans="2:14">
      <c r="B9" s="9"/>
      <c r="C9" s="11"/>
      <c r="D9" s="11"/>
      <c r="E9" s="11"/>
      <c r="F9" s="11"/>
      <c r="G9" s="11"/>
    </row>
    <row r="10" spans="2:14">
      <c r="B10" s="12" t="s">
        <v>16</v>
      </c>
      <c r="C10" s="12" t="s">
        <v>23</v>
      </c>
      <c r="D10" s="12" t="s">
        <v>38</v>
      </c>
      <c r="E10" s="63" t="s">
        <v>44</v>
      </c>
      <c r="F10" s="12" t="s">
        <v>24</v>
      </c>
      <c r="G10" s="12" t="s">
        <v>17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8" t="s">
        <v>0</v>
      </c>
      <c r="L13" s="68" t="s">
        <v>28</v>
      </c>
      <c r="M13" s="68" t="s">
        <v>47</v>
      </c>
      <c r="N13" s="68" t="s">
        <v>48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8">
        <f t="shared" ref="K14:N28" si="0">C15</f>
        <v>7</v>
      </c>
      <c r="L14" s="68">
        <f t="shared" si="0"/>
        <v>5</v>
      </c>
      <c r="M14" s="68">
        <f t="shared" si="0"/>
        <v>5</v>
      </c>
      <c r="N14" s="68">
        <f t="shared" si="0"/>
        <v>6</v>
      </c>
    </row>
    <row r="15" spans="2:14">
      <c r="B15" s="16" t="s">
        <v>3</v>
      </c>
      <c r="C15" s="17">
        <v>7</v>
      </c>
      <c r="D15" s="17">
        <v>5</v>
      </c>
      <c r="E15" s="17">
        <v>5</v>
      </c>
      <c r="F15" s="17">
        <v>6</v>
      </c>
      <c r="G15" s="17"/>
      <c r="J15" s="2" t="str">
        <f t="shared" ref="J15:J24" si="1">B16</f>
        <v>Kock2</v>
      </c>
      <c r="K15" s="68">
        <f t="shared" si="0"/>
        <v>5</v>
      </c>
      <c r="L15" s="68">
        <f t="shared" si="0"/>
        <v>7</v>
      </c>
      <c r="M15" s="68">
        <f t="shared" si="0"/>
        <v>7</v>
      </c>
      <c r="N15" s="68">
        <f t="shared" si="0"/>
        <v>7</v>
      </c>
    </row>
    <row r="16" spans="2:14">
      <c r="B16" s="14" t="s">
        <v>4</v>
      </c>
      <c r="C16" s="18">
        <v>5</v>
      </c>
      <c r="D16" s="18">
        <v>7</v>
      </c>
      <c r="E16" s="18">
        <v>7</v>
      </c>
      <c r="F16" s="18">
        <v>7</v>
      </c>
      <c r="G16" s="18"/>
      <c r="J16" s="2" t="str">
        <f t="shared" si="1"/>
        <v>Kock 3</v>
      </c>
      <c r="K16" s="68">
        <f t="shared" si="0"/>
        <v>7</v>
      </c>
      <c r="L16" s="68">
        <f t="shared" si="0"/>
        <v>7</v>
      </c>
      <c r="M16" s="68">
        <f t="shared" si="0"/>
        <v>7</v>
      </c>
      <c r="N16" s="68">
        <f t="shared" si="0"/>
        <v>7</v>
      </c>
    </row>
    <row r="17" spans="2:14">
      <c r="B17" s="14" t="s">
        <v>5</v>
      </c>
      <c r="C17" s="18">
        <v>7</v>
      </c>
      <c r="D17" s="18">
        <v>7</v>
      </c>
      <c r="E17" s="18">
        <v>7</v>
      </c>
      <c r="F17" s="18">
        <v>7</v>
      </c>
      <c r="G17" s="18"/>
      <c r="J17" s="2" t="str">
        <f t="shared" si="1"/>
        <v>Kock 4</v>
      </c>
      <c r="K17" s="68">
        <f t="shared" si="0"/>
        <v>6</v>
      </c>
      <c r="L17" s="68">
        <f t="shared" si="0"/>
        <v>7.5</v>
      </c>
      <c r="M17" s="68">
        <f t="shared" si="0"/>
        <v>7.5</v>
      </c>
      <c r="N17" s="68">
        <f t="shared" si="0"/>
        <v>6.5</v>
      </c>
    </row>
    <row r="18" spans="2:14">
      <c r="B18" s="14" t="s">
        <v>6</v>
      </c>
      <c r="C18" s="18">
        <v>6</v>
      </c>
      <c r="D18" s="18">
        <v>7.5</v>
      </c>
      <c r="E18" s="18">
        <v>7.5</v>
      </c>
      <c r="F18" s="18">
        <v>6.5</v>
      </c>
      <c r="G18" s="18"/>
      <c r="J18" s="2" t="str">
        <f t="shared" si="1"/>
        <v>Kock 5</v>
      </c>
      <c r="K18" s="68">
        <f t="shared" si="0"/>
        <v>7</v>
      </c>
      <c r="L18" s="68">
        <f t="shared" si="0"/>
        <v>7</v>
      </c>
      <c r="M18" s="68">
        <f t="shared" si="0"/>
        <v>7.5</v>
      </c>
      <c r="N18" s="68">
        <f t="shared" si="0"/>
        <v>6.5</v>
      </c>
    </row>
    <row r="19" spans="2:14">
      <c r="B19" s="14" t="s">
        <v>7</v>
      </c>
      <c r="C19" s="18">
        <v>7</v>
      </c>
      <c r="D19" s="18">
        <v>7</v>
      </c>
      <c r="E19" s="18">
        <v>7.5</v>
      </c>
      <c r="F19" s="18">
        <v>6.5</v>
      </c>
      <c r="G19" s="18"/>
      <c r="J19" s="2" t="str">
        <f t="shared" si="1"/>
        <v>Kock 6</v>
      </c>
      <c r="K19" s="68">
        <f t="shared" si="0"/>
        <v>0</v>
      </c>
      <c r="L19" s="68">
        <f t="shared" si="0"/>
        <v>0</v>
      </c>
      <c r="M19" s="68">
        <f t="shared" si="0"/>
        <v>0</v>
      </c>
      <c r="N19" s="68">
        <f t="shared" si="0"/>
        <v>0</v>
      </c>
    </row>
    <row r="20" spans="2:14">
      <c r="B20" s="14" t="s">
        <v>8</v>
      </c>
      <c r="C20" s="18"/>
      <c r="D20" s="18"/>
      <c r="E20" s="18"/>
      <c r="F20" s="18"/>
      <c r="G20" s="18"/>
      <c r="J20" s="2" t="str">
        <f t="shared" si="1"/>
        <v>Kock 7</v>
      </c>
      <c r="K20" s="68">
        <f t="shared" si="0"/>
        <v>0</v>
      </c>
      <c r="L20" s="68">
        <f t="shared" si="0"/>
        <v>0</v>
      </c>
      <c r="M20" s="68">
        <f t="shared" si="0"/>
        <v>0</v>
      </c>
      <c r="N20" s="68">
        <f t="shared" si="0"/>
        <v>0</v>
      </c>
    </row>
    <row r="21" spans="2:14">
      <c r="B21" s="14" t="s">
        <v>9</v>
      </c>
      <c r="C21" s="18"/>
      <c r="D21" s="18"/>
      <c r="E21" s="18"/>
      <c r="F21" s="18"/>
      <c r="G21" s="18"/>
      <c r="J21" s="2" t="str">
        <f t="shared" si="1"/>
        <v>Kock 8</v>
      </c>
      <c r="K21" s="68">
        <f t="shared" si="0"/>
        <v>0</v>
      </c>
      <c r="L21" s="68">
        <f t="shared" si="0"/>
        <v>0</v>
      </c>
      <c r="M21" s="68">
        <f t="shared" si="0"/>
        <v>0</v>
      </c>
      <c r="N21" s="68">
        <f t="shared" si="0"/>
        <v>0</v>
      </c>
    </row>
    <row r="22" spans="2:14">
      <c r="B22" s="14" t="s">
        <v>10</v>
      </c>
      <c r="C22" s="18"/>
      <c r="D22" s="18"/>
      <c r="E22" s="18"/>
      <c r="F22" s="18"/>
      <c r="G22" s="18"/>
      <c r="J22" s="2" t="str">
        <f t="shared" si="1"/>
        <v>Kock 9</v>
      </c>
      <c r="K22" s="68">
        <f t="shared" si="0"/>
        <v>0</v>
      </c>
      <c r="L22" s="68">
        <f t="shared" si="0"/>
        <v>0</v>
      </c>
      <c r="M22" s="68">
        <f t="shared" si="0"/>
        <v>0</v>
      </c>
      <c r="N22" s="68">
        <f t="shared" si="0"/>
        <v>0</v>
      </c>
    </row>
    <row r="23" spans="2:14">
      <c r="B23" s="14" t="s">
        <v>11</v>
      </c>
      <c r="C23" s="18"/>
      <c r="D23" s="18"/>
      <c r="E23" s="18"/>
      <c r="F23" s="18"/>
      <c r="G23" s="18"/>
      <c r="J23" s="2" t="str">
        <f t="shared" si="1"/>
        <v>Kock 10</v>
      </c>
      <c r="K23" s="68">
        <f t="shared" si="0"/>
        <v>0</v>
      </c>
      <c r="L23" s="68">
        <f t="shared" si="0"/>
        <v>0</v>
      </c>
      <c r="M23" s="68">
        <f t="shared" si="0"/>
        <v>0</v>
      </c>
      <c r="N23" s="68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8">
        <f t="shared" si="0"/>
        <v>0</v>
      </c>
      <c r="L24" s="68">
        <f t="shared" si="0"/>
        <v>0</v>
      </c>
      <c r="M24" s="68">
        <f t="shared" si="0"/>
        <v>0</v>
      </c>
      <c r="N24" s="68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40</v>
      </c>
      <c r="K25" s="68">
        <f t="shared" si="0"/>
        <v>0</v>
      </c>
      <c r="L25" s="68">
        <f t="shared" si="0"/>
        <v>0</v>
      </c>
      <c r="M25" s="68">
        <f t="shared" si="0"/>
        <v>0</v>
      </c>
      <c r="N25" s="68">
        <f t="shared" si="0"/>
        <v>0</v>
      </c>
    </row>
    <row r="26" spans="2:14">
      <c r="B26" s="14" t="s">
        <v>40</v>
      </c>
      <c r="C26" s="18"/>
      <c r="D26" s="18"/>
      <c r="E26" s="18"/>
      <c r="F26" s="18"/>
      <c r="G26" s="18"/>
      <c r="J26" s="2" t="s">
        <v>41</v>
      </c>
      <c r="K26" s="68">
        <f t="shared" si="0"/>
        <v>0</v>
      </c>
      <c r="L26" s="68">
        <f t="shared" si="0"/>
        <v>0</v>
      </c>
      <c r="M26" s="68">
        <f t="shared" si="0"/>
        <v>0</v>
      </c>
      <c r="N26" s="68">
        <f t="shared" si="0"/>
        <v>0</v>
      </c>
    </row>
    <row r="27" spans="2:14">
      <c r="B27" s="14" t="s">
        <v>41</v>
      </c>
      <c r="C27" s="18"/>
      <c r="D27" s="18"/>
      <c r="E27" s="18"/>
      <c r="F27" s="18"/>
      <c r="G27" s="18"/>
      <c r="J27" s="2" t="s">
        <v>42</v>
      </c>
      <c r="K27" s="68">
        <f t="shared" si="0"/>
        <v>0</v>
      </c>
      <c r="L27" s="68">
        <f t="shared" si="0"/>
        <v>0</v>
      </c>
      <c r="M27" s="68">
        <f t="shared" si="0"/>
        <v>0</v>
      </c>
      <c r="N27" s="68">
        <f t="shared" si="0"/>
        <v>0</v>
      </c>
    </row>
    <row r="28" spans="2:14">
      <c r="B28" s="14" t="s">
        <v>42</v>
      </c>
      <c r="C28" s="18"/>
      <c r="D28" s="18"/>
      <c r="E28" s="18"/>
      <c r="F28" s="18"/>
      <c r="G28" s="18"/>
      <c r="J28" s="2" t="s">
        <v>43</v>
      </c>
      <c r="K28" s="68">
        <f t="shared" si="0"/>
        <v>0</v>
      </c>
      <c r="L28" s="68">
        <f t="shared" si="0"/>
        <v>0</v>
      </c>
      <c r="M28" s="68">
        <f t="shared" si="0"/>
        <v>0</v>
      </c>
      <c r="N28" s="68">
        <f t="shared" si="0"/>
        <v>0</v>
      </c>
    </row>
    <row r="29" spans="2:14">
      <c r="B29" s="14" t="s">
        <v>43</v>
      </c>
      <c r="C29" s="18"/>
      <c r="D29" s="18"/>
      <c r="E29" s="18"/>
      <c r="F29" s="18"/>
      <c r="G29" s="18"/>
    </row>
    <row r="30" spans="2:14">
      <c r="B30" s="14" t="s">
        <v>19</v>
      </c>
      <c r="C30" s="18">
        <f>SUM(C15:C29)</f>
        <v>32</v>
      </c>
      <c r="D30" s="18">
        <f>SUM(D15:D29)</f>
        <v>33.5</v>
      </c>
      <c r="E30" s="18">
        <f>SUM(E15:E29)</f>
        <v>34</v>
      </c>
      <c r="F30" s="18">
        <f>SUM(F15:F29)*2</f>
        <v>66</v>
      </c>
      <c r="G30" s="18"/>
    </row>
    <row r="31" spans="2:14">
      <c r="B31" s="19" t="s">
        <v>18</v>
      </c>
      <c r="C31" s="20">
        <f>C30/C8</f>
        <v>6.4</v>
      </c>
      <c r="D31" s="20">
        <f>D30/C8</f>
        <v>6.7</v>
      </c>
      <c r="E31" s="20">
        <f>E30/C8</f>
        <v>6.8</v>
      </c>
      <c r="F31" s="20">
        <f>F30/C8</f>
        <v>13.2</v>
      </c>
      <c r="G31" s="21">
        <f>SUM(C31:F31)</f>
        <v>33.1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</row>
    <row r="38" spans="2:9">
      <c r="B38" s="11"/>
      <c r="C38" s="11"/>
      <c r="F38" s="2" t="s">
        <v>111</v>
      </c>
    </row>
    <row r="39" spans="2:9">
      <c r="B39" s="26"/>
      <c r="C39" s="11"/>
      <c r="D39" s="2" t="s">
        <v>149</v>
      </c>
    </row>
    <row r="40" spans="2:9">
      <c r="B40" s="11"/>
      <c r="C40" s="11"/>
      <c r="F40" s="2" t="s">
        <v>147</v>
      </c>
    </row>
    <row r="41" spans="2:9">
      <c r="B41" s="11"/>
      <c r="C41" s="11"/>
    </row>
    <row r="42" spans="2:9">
      <c r="B42" s="11"/>
      <c r="C42" s="11"/>
      <c r="D42" s="2" t="s">
        <v>150</v>
      </c>
      <c r="F42" s="2" t="s">
        <v>148</v>
      </c>
    </row>
    <row r="43" spans="2:9">
      <c r="B43" s="27"/>
      <c r="C43" s="11"/>
    </row>
    <row r="44" spans="2:9">
      <c r="B44" s="25"/>
      <c r="C44" s="11"/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6" priority="7" operator="greaterThan">
      <formula>10</formula>
    </cfRule>
  </conditionalFormatting>
  <conditionalFormatting sqref="C15:F29">
    <cfRule type="cellIs" dxfId="5" priority="1" operator="lessThan">
      <formula>1</formula>
    </cfRule>
    <cfRule type="cellIs" dxfId="4" priority="4" operator="lessThan">
      <formula>1</formula>
    </cfRule>
    <cfRule type="cellIs" dxfId="3" priority="5" operator="lessThan">
      <formula>1</formula>
    </cfRule>
    <cfRule type="cellIs" dxfId="2" priority="6" operator="greaterThan">
      <formula>10</formula>
    </cfRule>
  </conditionalFormatting>
  <conditionalFormatting sqref="C8">
    <cfRule type="cellIs" dxfId="1" priority="2" operator="lessThan">
      <formula>1</formula>
    </cfRule>
    <cfRule type="cellIs" dxfId="0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4.4"/>
  <sheetData>
    <row r="3" spans="1:1" ht="21">
      <c r="A3" s="1"/>
    </row>
    <row r="4" spans="1:1" ht="21">
      <c r="A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topLeftCell="A6" zoomScale="50" zoomScaleNormal="50" workbookViewId="0">
      <selection activeCell="G50" sqref="G50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29.8867187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4" ht="21">
      <c r="D3" s="3" t="s">
        <v>65</v>
      </c>
    </row>
    <row r="5" spans="2:14" s="8" customFormat="1" ht="27" customHeight="1">
      <c r="B5" s="4" t="s">
        <v>76</v>
      </c>
      <c r="C5" s="5"/>
      <c r="D5" s="6"/>
      <c r="E5" s="6"/>
      <c r="F5" s="6"/>
      <c r="G5" s="7"/>
    </row>
    <row r="6" spans="2:14" s="8" customFormat="1" ht="27" customHeight="1">
      <c r="B6" s="4" t="s">
        <v>77</v>
      </c>
      <c r="C6" s="5"/>
      <c r="D6" s="6"/>
      <c r="E6" s="6"/>
      <c r="F6" s="6"/>
      <c r="G6" s="7"/>
    </row>
    <row r="7" spans="2:14" s="8" customFormat="1" ht="13.5" customHeight="1">
      <c r="B7" s="4"/>
      <c r="C7" s="5"/>
      <c r="D7" s="6"/>
      <c r="E7" s="6"/>
      <c r="F7" s="6"/>
      <c r="G7" s="7"/>
    </row>
    <row r="8" spans="2:14" s="8" customFormat="1" ht="21">
      <c r="B8" s="9" t="s">
        <v>27</v>
      </c>
      <c r="C8" s="61">
        <v>5</v>
      </c>
      <c r="D8" s="6"/>
      <c r="E8" s="6"/>
      <c r="F8" s="6"/>
      <c r="G8" s="7"/>
    </row>
    <row r="9" spans="2:14">
      <c r="B9" s="9"/>
      <c r="C9" s="11"/>
      <c r="D9" s="11"/>
      <c r="E9" s="11"/>
      <c r="F9" s="11"/>
      <c r="G9" s="11"/>
    </row>
    <row r="10" spans="2:14">
      <c r="B10" s="12" t="s">
        <v>16</v>
      </c>
      <c r="C10" s="12" t="s">
        <v>59</v>
      </c>
      <c r="D10" s="12" t="s">
        <v>28</v>
      </c>
      <c r="E10" s="63" t="s">
        <v>47</v>
      </c>
      <c r="F10" s="12" t="s">
        <v>56</v>
      </c>
      <c r="G10" s="12" t="s">
        <v>17</v>
      </c>
    </row>
    <row r="11" spans="2:14">
      <c r="B11" s="13" t="s">
        <v>58</v>
      </c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4">
      <c r="B12" s="13" t="s">
        <v>57</v>
      </c>
      <c r="C12" s="14">
        <v>1</v>
      </c>
      <c r="D12" s="14">
        <v>1</v>
      </c>
      <c r="E12" s="14">
        <v>1</v>
      </c>
      <c r="F12" s="14">
        <v>2</v>
      </c>
      <c r="G12" s="14"/>
    </row>
    <row r="13" spans="2:14">
      <c r="B13" s="13"/>
      <c r="C13" s="14"/>
      <c r="D13" s="14"/>
      <c r="E13" s="14"/>
      <c r="F13" s="14"/>
      <c r="G13" s="14"/>
      <c r="K13" s="2" t="s">
        <v>0</v>
      </c>
      <c r="L13" s="2" t="s">
        <v>28</v>
      </c>
      <c r="M13" s="2" t="s">
        <v>47</v>
      </c>
      <c r="N13" s="2" t="s">
        <v>56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9">
        <f>C15</f>
        <v>6</v>
      </c>
      <c r="L14" s="69">
        <f>D15</f>
        <v>7</v>
      </c>
      <c r="M14" s="69">
        <f>E15</f>
        <v>6</v>
      </c>
      <c r="N14" s="69">
        <f>F15</f>
        <v>5</v>
      </c>
    </row>
    <row r="15" spans="2:14">
      <c r="B15" s="16" t="s">
        <v>3</v>
      </c>
      <c r="C15" s="17">
        <v>6</v>
      </c>
      <c r="D15" s="17">
        <v>7</v>
      </c>
      <c r="E15" s="17">
        <v>6</v>
      </c>
      <c r="F15" s="17">
        <v>5</v>
      </c>
      <c r="G15" s="17"/>
      <c r="J15" s="2" t="str">
        <f t="shared" ref="J15:J24" si="0">B16</f>
        <v>Kock2</v>
      </c>
      <c r="K15" s="69">
        <f t="shared" ref="K15:K28" si="1">C16</f>
        <v>4</v>
      </c>
      <c r="L15" s="69">
        <f t="shared" ref="L15:L28" si="2">D16</f>
        <v>6</v>
      </c>
      <c r="M15" s="69">
        <f t="shared" ref="M15:M28" si="3">E16</f>
        <v>6</v>
      </c>
      <c r="N15" s="69">
        <f t="shared" ref="N15:N28" si="4">F16</f>
        <v>5</v>
      </c>
    </row>
    <row r="16" spans="2:14">
      <c r="B16" s="14" t="s">
        <v>4</v>
      </c>
      <c r="C16" s="18">
        <v>4</v>
      </c>
      <c r="D16" s="18">
        <v>6</v>
      </c>
      <c r="E16" s="18">
        <v>6</v>
      </c>
      <c r="F16" s="18">
        <v>5</v>
      </c>
      <c r="G16" s="18"/>
      <c r="J16" s="2" t="str">
        <f t="shared" si="0"/>
        <v>Kock 3</v>
      </c>
      <c r="K16" s="69">
        <f t="shared" si="1"/>
        <v>4</v>
      </c>
      <c r="L16" s="69">
        <f t="shared" si="2"/>
        <v>6</v>
      </c>
      <c r="M16" s="69">
        <f t="shared" si="3"/>
        <v>4</v>
      </c>
      <c r="N16" s="69">
        <f t="shared" si="4"/>
        <v>4</v>
      </c>
    </row>
    <row r="17" spans="2:14">
      <c r="B17" s="14" t="s">
        <v>5</v>
      </c>
      <c r="C17" s="18">
        <v>4</v>
      </c>
      <c r="D17" s="18">
        <v>6</v>
      </c>
      <c r="E17" s="18">
        <v>4</v>
      </c>
      <c r="F17" s="18">
        <v>4</v>
      </c>
      <c r="G17" s="18"/>
      <c r="J17" s="2" t="str">
        <f t="shared" si="0"/>
        <v>Kock 4</v>
      </c>
      <c r="K17" s="69">
        <f t="shared" si="1"/>
        <v>5.5</v>
      </c>
      <c r="L17" s="69">
        <f t="shared" si="2"/>
        <v>6</v>
      </c>
      <c r="M17" s="69">
        <f t="shared" si="3"/>
        <v>6</v>
      </c>
      <c r="N17" s="69">
        <f t="shared" si="4"/>
        <v>5</v>
      </c>
    </row>
    <row r="18" spans="2:14">
      <c r="B18" s="14" t="s">
        <v>6</v>
      </c>
      <c r="C18" s="18">
        <v>5.5</v>
      </c>
      <c r="D18" s="18">
        <v>6</v>
      </c>
      <c r="E18" s="18">
        <v>6</v>
      </c>
      <c r="F18" s="18">
        <v>5</v>
      </c>
      <c r="G18" s="18"/>
      <c r="J18" s="2" t="str">
        <f t="shared" si="0"/>
        <v>Kock 5</v>
      </c>
      <c r="K18" s="69">
        <f t="shared" si="1"/>
        <v>6</v>
      </c>
      <c r="L18" s="69">
        <f t="shared" si="2"/>
        <v>7</v>
      </c>
      <c r="M18" s="69">
        <f t="shared" si="3"/>
        <v>6</v>
      </c>
      <c r="N18" s="69">
        <f t="shared" si="4"/>
        <v>5</v>
      </c>
    </row>
    <row r="19" spans="2:14">
      <c r="B19" s="14" t="s">
        <v>7</v>
      </c>
      <c r="C19" s="18">
        <v>6</v>
      </c>
      <c r="D19" s="18">
        <v>7</v>
      </c>
      <c r="E19" s="18">
        <v>6</v>
      </c>
      <c r="F19" s="18">
        <v>5</v>
      </c>
      <c r="G19" s="18"/>
      <c r="J19" s="2" t="str">
        <f t="shared" si="0"/>
        <v>Kock 6</v>
      </c>
      <c r="K19" s="69">
        <f t="shared" si="1"/>
        <v>0</v>
      </c>
      <c r="L19" s="69">
        <f t="shared" si="2"/>
        <v>0</v>
      </c>
      <c r="M19" s="69">
        <f t="shared" si="3"/>
        <v>0</v>
      </c>
      <c r="N19" s="69">
        <f t="shared" si="4"/>
        <v>0</v>
      </c>
    </row>
    <row r="20" spans="2:14">
      <c r="B20" s="14" t="s">
        <v>8</v>
      </c>
      <c r="C20" s="18"/>
      <c r="D20" s="18"/>
      <c r="E20" s="18"/>
      <c r="F20" s="18"/>
      <c r="G20" s="18"/>
      <c r="J20" s="2" t="str">
        <f t="shared" si="0"/>
        <v>Kock 7</v>
      </c>
      <c r="K20" s="69">
        <f t="shared" si="1"/>
        <v>0</v>
      </c>
      <c r="L20" s="69">
        <f t="shared" si="2"/>
        <v>0</v>
      </c>
      <c r="M20" s="69">
        <f t="shared" si="3"/>
        <v>0</v>
      </c>
      <c r="N20" s="69">
        <f t="shared" si="4"/>
        <v>0</v>
      </c>
    </row>
    <row r="21" spans="2:14">
      <c r="B21" s="14" t="s">
        <v>9</v>
      </c>
      <c r="C21" s="18"/>
      <c r="D21" s="18"/>
      <c r="E21" s="18"/>
      <c r="F21" s="18"/>
      <c r="G21" s="18"/>
      <c r="J21" s="2" t="str">
        <f t="shared" si="0"/>
        <v>Kock 8</v>
      </c>
      <c r="K21" s="69">
        <f t="shared" si="1"/>
        <v>0</v>
      </c>
      <c r="L21" s="69">
        <f t="shared" si="2"/>
        <v>0</v>
      </c>
      <c r="M21" s="69">
        <f t="shared" si="3"/>
        <v>0</v>
      </c>
      <c r="N21" s="69">
        <f t="shared" si="4"/>
        <v>0</v>
      </c>
    </row>
    <row r="22" spans="2:14">
      <c r="B22" s="14" t="s">
        <v>10</v>
      </c>
      <c r="C22" s="18"/>
      <c r="D22" s="18"/>
      <c r="E22" s="18"/>
      <c r="F22" s="18"/>
      <c r="G22" s="18"/>
      <c r="J22" s="2" t="str">
        <f t="shared" si="0"/>
        <v>Kock 9</v>
      </c>
      <c r="K22" s="69">
        <f t="shared" si="1"/>
        <v>0</v>
      </c>
      <c r="L22" s="69">
        <f t="shared" si="2"/>
        <v>0</v>
      </c>
      <c r="M22" s="69">
        <f t="shared" si="3"/>
        <v>0</v>
      </c>
      <c r="N22" s="69">
        <f t="shared" si="4"/>
        <v>0</v>
      </c>
    </row>
    <row r="23" spans="2:14">
      <c r="B23" s="14" t="s">
        <v>11</v>
      </c>
      <c r="C23" s="18"/>
      <c r="D23" s="18"/>
      <c r="E23" s="18"/>
      <c r="F23" s="18"/>
      <c r="G23" s="18"/>
      <c r="J23" s="2" t="str">
        <f t="shared" si="0"/>
        <v>Kock 10</v>
      </c>
      <c r="K23" s="69">
        <f t="shared" si="1"/>
        <v>0</v>
      </c>
      <c r="L23" s="69">
        <f t="shared" si="2"/>
        <v>0</v>
      </c>
      <c r="M23" s="69">
        <f t="shared" si="3"/>
        <v>0</v>
      </c>
      <c r="N23" s="69">
        <f t="shared" si="4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0"/>
        <v>Kock 11</v>
      </c>
      <c r="K24" s="69">
        <f t="shared" si="1"/>
        <v>0</v>
      </c>
      <c r="L24" s="69">
        <f t="shared" si="2"/>
        <v>0</v>
      </c>
      <c r="M24" s="69">
        <f t="shared" si="3"/>
        <v>0</v>
      </c>
      <c r="N24" s="69">
        <f t="shared" si="4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40</v>
      </c>
      <c r="K25" s="69">
        <f t="shared" si="1"/>
        <v>0</v>
      </c>
      <c r="L25" s="69">
        <f t="shared" si="2"/>
        <v>0</v>
      </c>
      <c r="M25" s="69">
        <f t="shared" si="3"/>
        <v>0</v>
      </c>
      <c r="N25" s="69">
        <f t="shared" si="4"/>
        <v>0</v>
      </c>
    </row>
    <row r="26" spans="2:14">
      <c r="B26" s="14" t="s">
        <v>40</v>
      </c>
      <c r="C26" s="18"/>
      <c r="D26" s="18"/>
      <c r="E26" s="18"/>
      <c r="F26" s="18"/>
      <c r="G26" s="18"/>
      <c r="J26" s="2" t="s">
        <v>41</v>
      </c>
      <c r="K26" s="69">
        <f t="shared" si="1"/>
        <v>0</v>
      </c>
      <c r="L26" s="69">
        <f t="shared" si="2"/>
        <v>0</v>
      </c>
      <c r="M26" s="69">
        <f t="shared" si="3"/>
        <v>0</v>
      </c>
      <c r="N26" s="69">
        <f t="shared" si="4"/>
        <v>0</v>
      </c>
    </row>
    <row r="27" spans="2:14">
      <c r="B27" s="14" t="s">
        <v>41</v>
      </c>
      <c r="C27" s="18"/>
      <c r="D27" s="18"/>
      <c r="E27" s="18"/>
      <c r="F27" s="18"/>
      <c r="G27" s="18"/>
      <c r="J27" s="2" t="s">
        <v>42</v>
      </c>
      <c r="K27" s="69">
        <f t="shared" si="1"/>
        <v>0</v>
      </c>
      <c r="L27" s="69">
        <f t="shared" si="2"/>
        <v>0</v>
      </c>
      <c r="M27" s="69">
        <f t="shared" si="3"/>
        <v>0</v>
      </c>
      <c r="N27" s="69">
        <f t="shared" si="4"/>
        <v>0</v>
      </c>
    </row>
    <row r="28" spans="2:14">
      <c r="B28" s="14" t="s">
        <v>42</v>
      </c>
      <c r="C28" s="18"/>
      <c r="D28" s="18"/>
      <c r="E28" s="18"/>
      <c r="F28" s="18"/>
      <c r="G28" s="18"/>
      <c r="J28" s="2" t="s">
        <v>43</v>
      </c>
      <c r="K28" s="69">
        <f t="shared" si="1"/>
        <v>0</v>
      </c>
      <c r="L28" s="69">
        <f t="shared" si="2"/>
        <v>0</v>
      </c>
      <c r="M28" s="69">
        <f t="shared" si="3"/>
        <v>0</v>
      </c>
      <c r="N28" s="69">
        <f t="shared" si="4"/>
        <v>0</v>
      </c>
    </row>
    <row r="29" spans="2:14">
      <c r="B29" s="14" t="s">
        <v>43</v>
      </c>
      <c r="C29" s="18"/>
      <c r="D29" s="18"/>
      <c r="E29" s="18"/>
      <c r="F29" s="18"/>
      <c r="G29" s="18"/>
      <c r="M29" s="68"/>
      <c r="N29" s="68"/>
    </row>
    <row r="30" spans="2:14">
      <c r="B30" s="14" t="s">
        <v>19</v>
      </c>
      <c r="C30" s="18">
        <f>SUM(C15:C29)</f>
        <v>25.5</v>
      </c>
      <c r="D30" s="18">
        <f>SUM(D15:D29)</f>
        <v>32</v>
      </c>
      <c r="E30" s="18">
        <f>SUM(E15:E29)</f>
        <v>28</v>
      </c>
      <c r="F30" s="18">
        <f>SUM(F15:F29)*2</f>
        <v>48</v>
      </c>
      <c r="G30" s="18"/>
    </row>
    <row r="31" spans="2:14">
      <c r="B31" s="19" t="s">
        <v>18</v>
      </c>
      <c r="C31" s="20">
        <f>C30/C8</f>
        <v>5.0999999999999996</v>
      </c>
      <c r="D31" s="20">
        <f>D30/C8</f>
        <v>6.4</v>
      </c>
      <c r="E31" s="20">
        <f>E30/C8</f>
        <v>5.6</v>
      </c>
      <c r="F31" s="20">
        <f>F30/C8</f>
        <v>9.6</v>
      </c>
      <c r="G31" s="21">
        <f>SUM(C31:F31)</f>
        <v>26.700000000000003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  <c r="E37" s="2" t="s">
        <v>96</v>
      </c>
    </row>
    <row r="38" spans="2:9">
      <c r="B38" s="11"/>
      <c r="C38" s="11"/>
      <c r="E38" s="2" t="s">
        <v>112</v>
      </c>
    </row>
    <row r="39" spans="2:9">
      <c r="B39" s="26"/>
      <c r="C39" s="11"/>
      <c r="E39" s="2" t="s">
        <v>113</v>
      </c>
    </row>
    <row r="40" spans="2:9">
      <c r="B40" s="11"/>
      <c r="C40" s="11"/>
      <c r="E40" s="2" t="s">
        <v>115</v>
      </c>
    </row>
    <row r="41" spans="2:9">
      <c r="B41" s="11"/>
      <c r="C41" s="11" t="s">
        <v>114</v>
      </c>
    </row>
    <row r="42" spans="2:9">
      <c r="B42" s="11"/>
      <c r="C42" s="11" t="s">
        <v>116</v>
      </c>
      <c r="E42" s="2" t="s">
        <v>124</v>
      </c>
    </row>
    <row r="43" spans="2:9">
      <c r="B43" s="27"/>
      <c r="C43" s="11"/>
    </row>
    <row r="44" spans="2:9">
      <c r="B44" s="25"/>
      <c r="C44" s="11"/>
      <c r="E44" s="2" t="s">
        <v>125</v>
      </c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69" priority="7" operator="greaterThan">
      <formula>10</formula>
    </cfRule>
  </conditionalFormatting>
  <conditionalFormatting sqref="C15:F29">
    <cfRule type="cellIs" dxfId="68" priority="1" operator="lessThan">
      <formula>1</formula>
    </cfRule>
    <cfRule type="cellIs" dxfId="67" priority="4" operator="lessThan">
      <formula>1</formula>
    </cfRule>
    <cfRule type="cellIs" dxfId="66" priority="5" operator="lessThan">
      <formula>1</formula>
    </cfRule>
    <cfRule type="cellIs" dxfId="65" priority="6" operator="greaterThan">
      <formula>10</formula>
    </cfRule>
  </conditionalFormatting>
  <conditionalFormatting sqref="C8">
    <cfRule type="cellIs" dxfId="64" priority="2" operator="lessThan">
      <formula>1</formula>
    </cfRule>
    <cfRule type="cellIs" dxfId="63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topLeftCell="A20" zoomScale="70" zoomScaleNormal="70" workbookViewId="0">
      <selection activeCell="C41" sqref="C41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4" ht="21">
      <c r="D3" s="3" t="s">
        <v>65</v>
      </c>
    </row>
    <row r="5" spans="2:14" s="8" customFormat="1" ht="27" customHeight="1">
      <c r="B5" s="4" t="s">
        <v>78</v>
      </c>
      <c r="C5" s="5"/>
      <c r="D5" s="6"/>
      <c r="E5" s="6"/>
      <c r="F5" s="6"/>
      <c r="G5" s="7"/>
    </row>
    <row r="6" spans="2:14" s="8" customFormat="1" ht="27" customHeight="1">
      <c r="B6" s="4" t="s">
        <v>79</v>
      </c>
      <c r="C6" s="5"/>
      <c r="D6" s="6"/>
      <c r="E6" s="6"/>
      <c r="F6" s="6"/>
      <c r="G6" s="7"/>
    </row>
    <row r="7" spans="2:14" s="8" customFormat="1" ht="13.5" customHeight="1">
      <c r="B7" s="4"/>
      <c r="C7" s="5"/>
      <c r="D7" s="6"/>
      <c r="E7" s="6"/>
      <c r="F7" s="6"/>
      <c r="G7" s="7"/>
    </row>
    <row r="8" spans="2:14" s="8" customFormat="1" ht="21">
      <c r="B8" s="9" t="s">
        <v>27</v>
      </c>
      <c r="C8" s="61">
        <v>5</v>
      </c>
      <c r="D8" s="6"/>
      <c r="E8" s="6"/>
      <c r="F8" s="6"/>
      <c r="G8" s="7"/>
    </row>
    <row r="9" spans="2:14">
      <c r="B9" s="9"/>
      <c r="C9" s="11"/>
      <c r="D9" s="11"/>
      <c r="E9" s="11"/>
      <c r="F9" s="11"/>
      <c r="G9" s="11"/>
    </row>
    <row r="10" spans="2:14">
      <c r="B10" s="12" t="s">
        <v>16</v>
      </c>
      <c r="C10" s="12" t="s">
        <v>23</v>
      </c>
      <c r="D10" s="12" t="s">
        <v>29</v>
      </c>
      <c r="E10" s="63" t="s">
        <v>45</v>
      </c>
      <c r="F10" s="12" t="s">
        <v>46</v>
      </c>
      <c r="G10" s="12" t="s">
        <v>17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2" t="s">
        <v>0</v>
      </c>
      <c r="L13" s="2" t="s">
        <v>28</v>
      </c>
      <c r="M13" s="2" t="s">
        <v>47</v>
      </c>
      <c r="N13" s="2" t="s">
        <v>48</v>
      </c>
    </row>
    <row r="14" spans="2:14">
      <c r="B14" s="15"/>
      <c r="C14" s="16"/>
      <c r="D14" s="16"/>
      <c r="E14" s="16"/>
      <c r="F14" s="16"/>
      <c r="G14" s="16"/>
      <c r="J14" s="22" t="str">
        <f>B15</f>
        <v>Kock 1</v>
      </c>
      <c r="K14" s="22">
        <f t="shared" ref="K14:M24" si="0">C15</f>
        <v>5</v>
      </c>
      <c r="L14" s="22">
        <f t="shared" si="0"/>
        <v>5</v>
      </c>
      <c r="M14" s="22">
        <f t="shared" si="0"/>
        <v>4</v>
      </c>
      <c r="N14" s="22">
        <f t="shared" ref="N14:N28" si="1">F15</f>
        <v>6</v>
      </c>
    </row>
    <row r="15" spans="2:14">
      <c r="B15" s="16" t="s">
        <v>3</v>
      </c>
      <c r="C15" s="17">
        <v>5</v>
      </c>
      <c r="D15" s="17">
        <v>5</v>
      </c>
      <c r="E15" s="17">
        <v>4</v>
      </c>
      <c r="F15" s="17">
        <v>6</v>
      </c>
      <c r="G15" s="17"/>
      <c r="J15" s="22" t="str">
        <f t="shared" ref="J15:J24" si="2">B16</f>
        <v>Kock2</v>
      </c>
      <c r="K15" s="22">
        <f t="shared" si="0"/>
        <v>5</v>
      </c>
      <c r="L15" s="22">
        <f t="shared" si="0"/>
        <v>5.5</v>
      </c>
      <c r="M15" s="22">
        <f t="shared" si="0"/>
        <v>5</v>
      </c>
      <c r="N15" s="22">
        <f t="shared" si="1"/>
        <v>6</v>
      </c>
    </row>
    <row r="16" spans="2:14">
      <c r="B16" s="14" t="s">
        <v>4</v>
      </c>
      <c r="C16" s="18">
        <v>5</v>
      </c>
      <c r="D16" s="18">
        <v>5.5</v>
      </c>
      <c r="E16" s="18">
        <v>5</v>
      </c>
      <c r="F16" s="18">
        <v>6</v>
      </c>
      <c r="G16" s="18"/>
      <c r="J16" s="22" t="str">
        <f t="shared" si="2"/>
        <v>Kock 3</v>
      </c>
      <c r="K16" s="22">
        <f t="shared" si="0"/>
        <v>4</v>
      </c>
      <c r="L16" s="22">
        <f t="shared" si="0"/>
        <v>6</v>
      </c>
      <c r="M16" s="22">
        <f t="shared" si="0"/>
        <v>4</v>
      </c>
      <c r="N16" s="22">
        <f t="shared" si="1"/>
        <v>4</v>
      </c>
    </row>
    <row r="17" spans="2:14">
      <c r="B17" s="14" t="s">
        <v>5</v>
      </c>
      <c r="C17" s="18">
        <v>4</v>
      </c>
      <c r="D17" s="18">
        <v>6</v>
      </c>
      <c r="E17" s="18">
        <v>4</v>
      </c>
      <c r="F17" s="18">
        <v>4</v>
      </c>
      <c r="G17" s="18"/>
      <c r="J17" s="22" t="str">
        <f t="shared" si="2"/>
        <v>Kock 4</v>
      </c>
      <c r="K17" s="22">
        <f t="shared" si="0"/>
        <v>4</v>
      </c>
      <c r="L17" s="22">
        <f t="shared" si="0"/>
        <v>5</v>
      </c>
      <c r="M17" s="22">
        <f t="shared" si="0"/>
        <v>4</v>
      </c>
      <c r="N17" s="22">
        <f t="shared" si="1"/>
        <v>5</v>
      </c>
    </row>
    <row r="18" spans="2:14">
      <c r="B18" s="14" t="s">
        <v>6</v>
      </c>
      <c r="C18" s="18">
        <v>4</v>
      </c>
      <c r="D18" s="18">
        <v>5</v>
      </c>
      <c r="E18" s="18">
        <v>4</v>
      </c>
      <c r="F18" s="18">
        <v>5</v>
      </c>
      <c r="G18" s="18"/>
      <c r="J18" s="22" t="str">
        <f t="shared" si="2"/>
        <v>Kock 5</v>
      </c>
      <c r="K18" s="22">
        <f t="shared" si="0"/>
        <v>4</v>
      </c>
      <c r="L18" s="22">
        <f t="shared" si="0"/>
        <v>4</v>
      </c>
      <c r="M18" s="22">
        <f t="shared" si="0"/>
        <v>4</v>
      </c>
      <c r="N18" s="22">
        <f t="shared" si="1"/>
        <v>6</v>
      </c>
    </row>
    <row r="19" spans="2:14">
      <c r="B19" s="14" t="s">
        <v>7</v>
      </c>
      <c r="C19" s="18">
        <v>4</v>
      </c>
      <c r="D19" s="18">
        <v>4</v>
      </c>
      <c r="E19" s="18">
        <v>4</v>
      </c>
      <c r="F19" s="18">
        <v>6</v>
      </c>
      <c r="G19" s="18"/>
      <c r="J19" s="22" t="str">
        <f t="shared" si="2"/>
        <v>Kock 6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1"/>
        <v>0</v>
      </c>
    </row>
    <row r="20" spans="2:14">
      <c r="B20" s="14" t="s">
        <v>8</v>
      </c>
      <c r="C20" s="18"/>
      <c r="D20" s="18"/>
      <c r="E20" s="18"/>
      <c r="F20" s="18"/>
      <c r="G20" s="18"/>
      <c r="J20" s="22" t="str">
        <f t="shared" si="2"/>
        <v>Kock 7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1"/>
        <v>0</v>
      </c>
    </row>
    <row r="21" spans="2:14">
      <c r="B21" s="14" t="s">
        <v>9</v>
      </c>
      <c r="C21" s="18"/>
      <c r="D21" s="18"/>
      <c r="E21" s="18"/>
      <c r="F21" s="18"/>
      <c r="G21" s="18"/>
      <c r="J21" s="22" t="str">
        <f t="shared" si="2"/>
        <v>Kock 8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1"/>
        <v>0</v>
      </c>
    </row>
    <row r="22" spans="2:14">
      <c r="B22" s="14" t="s">
        <v>10</v>
      </c>
      <c r="C22" s="18"/>
      <c r="D22" s="18"/>
      <c r="E22" s="18"/>
      <c r="F22" s="18"/>
      <c r="G22" s="18"/>
      <c r="J22" s="22" t="str">
        <f t="shared" si="2"/>
        <v>Kock 9</v>
      </c>
      <c r="K22" s="22">
        <f t="shared" si="0"/>
        <v>0</v>
      </c>
      <c r="L22" s="22">
        <f t="shared" si="0"/>
        <v>0</v>
      </c>
      <c r="M22" s="22">
        <f t="shared" si="0"/>
        <v>0</v>
      </c>
      <c r="N22" s="22">
        <f t="shared" si="1"/>
        <v>0</v>
      </c>
    </row>
    <row r="23" spans="2:14">
      <c r="B23" s="14" t="s">
        <v>11</v>
      </c>
      <c r="C23" s="18"/>
      <c r="D23" s="18"/>
      <c r="E23" s="18"/>
      <c r="F23" s="18"/>
      <c r="G23" s="18"/>
      <c r="J23" s="22" t="str">
        <f t="shared" si="2"/>
        <v>Kock 10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1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2" t="str">
        <f t="shared" si="2"/>
        <v>Kock 11</v>
      </c>
      <c r="K24" s="22">
        <f t="shared" si="0"/>
        <v>0</v>
      </c>
      <c r="L24" s="22">
        <f t="shared" si="0"/>
        <v>0</v>
      </c>
      <c r="M24" s="22">
        <f t="shared" si="0"/>
        <v>0</v>
      </c>
      <c r="N24" s="22">
        <f t="shared" si="1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2" t="s">
        <v>40</v>
      </c>
      <c r="K25" s="22">
        <f t="shared" ref="K25:M28" si="3">C26</f>
        <v>0</v>
      </c>
      <c r="L25" s="22">
        <f t="shared" si="3"/>
        <v>0</v>
      </c>
      <c r="M25" s="22">
        <f t="shared" si="3"/>
        <v>0</v>
      </c>
      <c r="N25" s="22">
        <f t="shared" si="1"/>
        <v>0</v>
      </c>
    </row>
    <row r="26" spans="2:14">
      <c r="B26" s="14" t="s">
        <v>40</v>
      </c>
      <c r="C26" s="18"/>
      <c r="D26" s="18"/>
      <c r="E26" s="18"/>
      <c r="F26" s="18"/>
      <c r="G26" s="18"/>
      <c r="J26" s="22" t="s">
        <v>41</v>
      </c>
      <c r="K26" s="22">
        <f t="shared" si="3"/>
        <v>0</v>
      </c>
      <c r="L26" s="22">
        <f t="shared" si="3"/>
        <v>0</v>
      </c>
      <c r="M26" s="22">
        <f t="shared" si="3"/>
        <v>0</v>
      </c>
      <c r="N26" s="22">
        <f t="shared" si="1"/>
        <v>0</v>
      </c>
    </row>
    <row r="27" spans="2:14">
      <c r="B27" s="14" t="s">
        <v>41</v>
      </c>
      <c r="C27" s="18"/>
      <c r="D27" s="18"/>
      <c r="E27" s="18"/>
      <c r="F27" s="18"/>
      <c r="G27" s="18"/>
      <c r="J27" s="22" t="s">
        <v>42</v>
      </c>
      <c r="K27" s="22">
        <f t="shared" si="3"/>
        <v>0</v>
      </c>
      <c r="L27" s="22">
        <f t="shared" si="3"/>
        <v>0</v>
      </c>
      <c r="M27" s="22">
        <f t="shared" si="3"/>
        <v>0</v>
      </c>
      <c r="N27" s="22">
        <f t="shared" si="1"/>
        <v>0</v>
      </c>
    </row>
    <row r="28" spans="2:14">
      <c r="B28" s="14" t="s">
        <v>42</v>
      </c>
      <c r="C28" s="18"/>
      <c r="D28" s="18"/>
      <c r="E28" s="18"/>
      <c r="F28" s="18"/>
      <c r="G28" s="18"/>
      <c r="J28" s="22" t="s">
        <v>43</v>
      </c>
      <c r="K28" s="22">
        <f t="shared" si="3"/>
        <v>0</v>
      </c>
      <c r="L28" s="22">
        <f t="shared" si="3"/>
        <v>0</v>
      </c>
      <c r="M28" s="22">
        <f t="shared" si="3"/>
        <v>0</v>
      </c>
      <c r="N28" s="22">
        <f t="shared" si="1"/>
        <v>0</v>
      </c>
    </row>
    <row r="29" spans="2:14">
      <c r="B29" s="14" t="s">
        <v>43</v>
      </c>
      <c r="C29" s="18"/>
      <c r="D29" s="18"/>
      <c r="E29" s="18"/>
      <c r="F29" s="18"/>
      <c r="G29" s="18"/>
    </row>
    <row r="30" spans="2:14">
      <c r="B30" s="14" t="s">
        <v>19</v>
      </c>
      <c r="C30" s="18">
        <f>SUM(C15:C29)</f>
        <v>22</v>
      </c>
      <c r="D30" s="18">
        <f>SUM(D15:D29)</f>
        <v>25.5</v>
      </c>
      <c r="E30" s="18">
        <f>SUM(E15:E29)</f>
        <v>21</v>
      </c>
      <c r="F30" s="18">
        <f>SUM(F15:F29)*2</f>
        <v>54</v>
      </c>
      <c r="G30" s="18"/>
    </row>
    <row r="31" spans="2:14">
      <c r="B31" s="19" t="s">
        <v>18</v>
      </c>
      <c r="C31" s="20">
        <f>C30/C8</f>
        <v>4.4000000000000004</v>
      </c>
      <c r="D31" s="20">
        <f>D30/C8</f>
        <v>5.0999999999999996</v>
      </c>
      <c r="E31" s="20">
        <f>E30/C8</f>
        <v>4.2</v>
      </c>
      <c r="F31" s="20">
        <f>F30/C8</f>
        <v>10.8</v>
      </c>
      <c r="G31" s="21">
        <f>SUM(C31:F31)</f>
        <v>24.5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 t="s">
        <v>97</v>
      </c>
    </row>
    <row r="38" spans="2:9">
      <c r="B38" s="11"/>
      <c r="C38" s="11" t="s">
        <v>117</v>
      </c>
    </row>
    <row r="39" spans="2:9">
      <c r="B39" s="26"/>
      <c r="C39" s="11" t="s">
        <v>118</v>
      </c>
    </row>
    <row r="40" spans="2:9">
      <c r="B40" s="11"/>
      <c r="C40" s="11" t="s">
        <v>119</v>
      </c>
    </row>
    <row r="41" spans="2:9">
      <c r="B41" s="11"/>
      <c r="C41" s="11"/>
    </row>
    <row r="42" spans="2:9">
      <c r="B42" s="11"/>
      <c r="C42" s="11"/>
    </row>
    <row r="43" spans="2:9">
      <c r="B43" s="27"/>
      <c r="C43" s="11"/>
    </row>
    <row r="44" spans="2:9">
      <c r="B44" s="25"/>
      <c r="C44" s="11"/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62" priority="7" operator="greaterThan">
      <formula>10</formula>
    </cfRule>
  </conditionalFormatting>
  <conditionalFormatting sqref="C15:F29">
    <cfRule type="cellIs" dxfId="61" priority="1" operator="lessThan">
      <formula>1</formula>
    </cfRule>
    <cfRule type="cellIs" dxfId="60" priority="4" operator="lessThan">
      <formula>1</formula>
    </cfRule>
    <cfRule type="cellIs" dxfId="59" priority="5" operator="lessThan">
      <formula>1</formula>
    </cfRule>
    <cfRule type="cellIs" dxfId="58" priority="6" operator="greaterThan">
      <formula>10</formula>
    </cfRule>
  </conditionalFormatting>
  <conditionalFormatting sqref="C8">
    <cfRule type="cellIs" dxfId="57" priority="2" operator="lessThan">
      <formula>1</formula>
    </cfRule>
    <cfRule type="cellIs" dxfId="56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F49" sqref="F49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8" bestFit="1" customWidth="1"/>
    <col min="14" max="16384" width="8.88671875" style="2"/>
  </cols>
  <sheetData>
    <row r="3" spans="2:14" ht="21">
      <c r="D3" s="3" t="s">
        <v>65</v>
      </c>
    </row>
    <row r="5" spans="2:14" s="8" customFormat="1" ht="27" customHeight="1">
      <c r="B5" s="4" t="s">
        <v>81</v>
      </c>
      <c r="C5" s="5"/>
      <c r="D5" s="6"/>
      <c r="E5" s="6"/>
      <c r="F5" s="6"/>
      <c r="G5" s="7"/>
      <c r="K5" s="70"/>
      <c r="L5" s="70"/>
      <c r="M5" s="70"/>
    </row>
    <row r="6" spans="2:14" s="8" customFormat="1" ht="27" customHeight="1">
      <c r="B6" s="4" t="s">
        <v>80</v>
      </c>
      <c r="C6" s="5"/>
      <c r="D6" s="6"/>
      <c r="E6" s="6"/>
      <c r="F6" s="6"/>
      <c r="G6" s="7"/>
      <c r="K6" s="70"/>
      <c r="L6" s="70"/>
      <c r="M6" s="70"/>
    </row>
    <row r="7" spans="2:14" s="8" customFormat="1" ht="13.5" customHeight="1">
      <c r="B7" s="4"/>
      <c r="C7" s="5"/>
      <c r="D7" s="6"/>
      <c r="E7" s="6"/>
      <c r="F7" s="6"/>
      <c r="G7" s="7"/>
      <c r="K7" s="70"/>
      <c r="L7" s="70"/>
      <c r="M7" s="70"/>
    </row>
    <row r="8" spans="2:14" s="8" customFormat="1" ht="21">
      <c r="B8" s="9" t="s">
        <v>27</v>
      </c>
      <c r="C8" s="61">
        <v>5</v>
      </c>
      <c r="D8" s="6"/>
      <c r="E8" s="6"/>
      <c r="F8" s="6"/>
      <c r="G8" s="7"/>
      <c r="K8" s="70"/>
      <c r="L8" s="70"/>
      <c r="M8" s="70"/>
    </row>
    <row r="9" spans="2:14">
      <c r="B9" s="9"/>
      <c r="C9" s="11"/>
      <c r="D9" s="11"/>
      <c r="E9" s="11"/>
      <c r="F9" s="11"/>
      <c r="G9" s="11"/>
    </row>
    <row r="10" spans="2:14">
      <c r="B10" s="12" t="s">
        <v>16</v>
      </c>
      <c r="C10" s="12" t="s">
        <v>23</v>
      </c>
      <c r="D10" s="12" t="s">
        <v>38</v>
      </c>
      <c r="E10" s="63" t="s">
        <v>44</v>
      </c>
      <c r="F10" s="12" t="s">
        <v>24</v>
      </c>
      <c r="G10" s="12" t="s">
        <v>17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8" t="s">
        <v>0</v>
      </c>
      <c r="L13" s="68" t="s">
        <v>28</v>
      </c>
      <c r="M13" s="68" t="s">
        <v>47</v>
      </c>
      <c r="N13" s="2" t="s">
        <v>48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9">
        <f t="shared" ref="K14:M24" si="0">C15</f>
        <v>5</v>
      </c>
      <c r="L14" s="69">
        <f t="shared" si="0"/>
        <v>5</v>
      </c>
      <c r="M14" s="69">
        <f t="shared" si="0"/>
        <v>4</v>
      </c>
      <c r="N14" s="22">
        <f t="shared" ref="N14:N28" si="1">F15</f>
        <v>6</v>
      </c>
    </row>
    <row r="15" spans="2:14">
      <c r="B15" s="16" t="s">
        <v>3</v>
      </c>
      <c r="C15" s="17">
        <v>5</v>
      </c>
      <c r="D15" s="17">
        <v>5</v>
      </c>
      <c r="E15" s="17">
        <v>4</v>
      </c>
      <c r="F15" s="17">
        <v>6</v>
      </c>
      <c r="G15" s="17"/>
      <c r="J15" s="2" t="str">
        <f t="shared" ref="J15:J24" si="2">B16</f>
        <v>Kock2</v>
      </c>
      <c r="K15" s="69">
        <f t="shared" si="0"/>
        <v>5</v>
      </c>
      <c r="L15" s="69">
        <f t="shared" si="0"/>
        <v>4</v>
      </c>
      <c r="M15" s="69">
        <f t="shared" si="0"/>
        <v>4</v>
      </c>
      <c r="N15" s="22">
        <f t="shared" si="1"/>
        <v>6</v>
      </c>
    </row>
    <row r="16" spans="2:14">
      <c r="B16" s="14" t="s">
        <v>4</v>
      </c>
      <c r="C16" s="18">
        <v>5</v>
      </c>
      <c r="D16" s="18">
        <v>4</v>
      </c>
      <c r="E16" s="18">
        <v>4</v>
      </c>
      <c r="F16" s="18">
        <v>6</v>
      </c>
      <c r="G16" s="18"/>
      <c r="J16" s="2" t="str">
        <f t="shared" si="2"/>
        <v>Kock 3</v>
      </c>
      <c r="K16" s="69">
        <f t="shared" si="0"/>
        <v>5</v>
      </c>
      <c r="L16" s="69">
        <f t="shared" si="0"/>
        <v>6</v>
      </c>
      <c r="M16" s="69">
        <f t="shared" si="0"/>
        <v>5</v>
      </c>
      <c r="N16" s="22">
        <f t="shared" si="1"/>
        <v>5</v>
      </c>
    </row>
    <row r="17" spans="2:14">
      <c r="B17" s="14" t="s">
        <v>5</v>
      </c>
      <c r="C17" s="18">
        <v>5</v>
      </c>
      <c r="D17" s="18">
        <v>6</v>
      </c>
      <c r="E17" s="18">
        <v>5</v>
      </c>
      <c r="F17" s="18">
        <v>5</v>
      </c>
      <c r="G17" s="18"/>
      <c r="J17" s="2" t="str">
        <f t="shared" si="2"/>
        <v>Kock 4</v>
      </c>
      <c r="K17" s="69">
        <f t="shared" si="0"/>
        <v>5</v>
      </c>
      <c r="L17" s="69">
        <f t="shared" si="0"/>
        <v>6</v>
      </c>
      <c r="M17" s="69">
        <f t="shared" si="0"/>
        <v>5</v>
      </c>
      <c r="N17" s="22">
        <f t="shared" si="1"/>
        <v>6</v>
      </c>
    </row>
    <row r="18" spans="2:14">
      <c r="B18" s="14" t="s">
        <v>6</v>
      </c>
      <c r="C18" s="18">
        <v>5</v>
      </c>
      <c r="D18" s="18">
        <v>6</v>
      </c>
      <c r="E18" s="18">
        <v>5</v>
      </c>
      <c r="F18" s="18">
        <v>6</v>
      </c>
      <c r="G18" s="18"/>
      <c r="J18" s="2" t="str">
        <f t="shared" si="2"/>
        <v>Kock 5</v>
      </c>
      <c r="K18" s="69">
        <f t="shared" si="0"/>
        <v>5.5</v>
      </c>
      <c r="L18" s="69">
        <f t="shared" si="0"/>
        <v>6.5</v>
      </c>
      <c r="M18" s="69">
        <f t="shared" si="0"/>
        <v>5</v>
      </c>
      <c r="N18" s="22">
        <f t="shared" si="1"/>
        <v>6</v>
      </c>
    </row>
    <row r="19" spans="2:14">
      <c r="B19" s="14" t="s">
        <v>7</v>
      </c>
      <c r="C19" s="18">
        <v>5.5</v>
      </c>
      <c r="D19" s="18">
        <v>6.5</v>
      </c>
      <c r="E19" s="18">
        <v>5</v>
      </c>
      <c r="F19" s="18">
        <v>6</v>
      </c>
      <c r="G19" s="18"/>
      <c r="J19" s="2" t="str">
        <f t="shared" si="2"/>
        <v>Kock 6</v>
      </c>
      <c r="K19" s="69">
        <f t="shared" si="0"/>
        <v>0</v>
      </c>
      <c r="L19" s="69">
        <f t="shared" si="0"/>
        <v>0</v>
      </c>
      <c r="M19" s="69">
        <f t="shared" si="0"/>
        <v>0</v>
      </c>
      <c r="N19" s="22">
        <f t="shared" si="1"/>
        <v>0</v>
      </c>
    </row>
    <row r="20" spans="2:14">
      <c r="B20" s="14" t="s">
        <v>8</v>
      </c>
      <c r="C20" s="18"/>
      <c r="D20" s="18"/>
      <c r="E20" s="18"/>
      <c r="F20" s="18"/>
      <c r="G20" s="18"/>
      <c r="J20" s="2" t="str">
        <f t="shared" si="2"/>
        <v>Kock 7</v>
      </c>
      <c r="K20" s="69">
        <f t="shared" si="0"/>
        <v>0</v>
      </c>
      <c r="L20" s="69">
        <f t="shared" si="0"/>
        <v>0</v>
      </c>
      <c r="M20" s="69">
        <f t="shared" si="0"/>
        <v>0</v>
      </c>
      <c r="N20" s="22">
        <f t="shared" si="1"/>
        <v>0</v>
      </c>
    </row>
    <row r="21" spans="2:14">
      <c r="B21" s="14" t="s">
        <v>9</v>
      </c>
      <c r="C21" s="18"/>
      <c r="D21" s="18"/>
      <c r="E21" s="18"/>
      <c r="F21" s="18"/>
      <c r="G21" s="18"/>
      <c r="J21" s="2" t="str">
        <f t="shared" si="2"/>
        <v>Kock 8</v>
      </c>
      <c r="K21" s="69">
        <f t="shared" si="0"/>
        <v>0</v>
      </c>
      <c r="L21" s="69">
        <f t="shared" si="0"/>
        <v>0</v>
      </c>
      <c r="M21" s="69">
        <f t="shared" si="0"/>
        <v>0</v>
      </c>
      <c r="N21" s="22">
        <f t="shared" si="1"/>
        <v>0</v>
      </c>
    </row>
    <row r="22" spans="2:14">
      <c r="B22" s="14" t="s">
        <v>10</v>
      </c>
      <c r="C22" s="18"/>
      <c r="D22" s="18"/>
      <c r="E22" s="18"/>
      <c r="F22" s="18"/>
      <c r="G22" s="18"/>
      <c r="J22" s="2" t="str">
        <f t="shared" si="2"/>
        <v>Kock 9</v>
      </c>
      <c r="K22" s="69">
        <f t="shared" si="0"/>
        <v>0</v>
      </c>
      <c r="L22" s="69">
        <f t="shared" si="0"/>
        <v>0</v>
      </c>
      <c r="M22" s="69">
        <f t="shared" si="0"/>
        <v>0</v>
      </c>
      <c r="N22" s="22">
        <f t="shared" si="1"/>
        <v>0</v>
      </c>
    </row>
    <row r="23" spans="2:14">
      <c r="B23" s="14" t="s">
        <v>11</v>
      </c>
      <c r="C23" s="18"/>
      <c r="D23" s="18"/>
      <c r="E23" s="18"/>
      <c r="F23" s="18"/>
      <c r="G23" s="18"/>
      <c r="J23" s="2" t="str">
        <f t="shared" si="2"/>
        <v>Kock 10</v>
      </c>
      <c r="K23" s="69">
        <f t="shared" si="0"/>
        <v>0</v>
      </c>
      <c r="L23" s="69">
        <f t="shared" si="0"/>
        <v>0</v>
      </c>
      <c r="M23" s="69">
        <f t="shared" si="0"/>
        <v>0</v>
      </c>
      <c r="N23" s="22">
        <f t="shared" si="1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69">
        <f t="shared" si="0"/>
        <v>0</v>
      </c>
      <c r="L24" s="69">
        <f t="shared" si="0"/>
        <v>0</v>
      </c>
      <c r="M24" s="69">
        <f t="shared" si="0"/>
        <v>0</v>
      </c>
      <c r="N24" s="22">
        <f t="shared" si="1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40</v>
      </c>
      <c r="K25" s="69">
        <f t="shared" ref="K25:M28" si="3">C26</f>
        <v>0</v>
      </c>
      <c r="L25" s="69">
        <f t="shared" si="3"/>
        <v>0</v>
      </c>
      <c r="M25" s="69">
        <f t="shared" si="3"/>
        <v>0</v>
      </c>
      <c r="N25" s="22">
        <f t="shared" si="1"/>
        <v>0</v>
      </c>
    </row>
    <row r="26" spans="2:14">
      <c r="B26" s="14" t="s">
        <v>40</v>
      </c>
      <c r="C26" s="18"/>
      <c r="D26" s="18"/>
      <c r="E26" s="18"/>
      <c r="F26" s="18"/>
      <c r="G26" s="18"/>
      <c r="J26" s="2" t="s">
        <v>41</v>
      </c>
      <c r="K26" s="69">
        <f t="shared" si="3"/>
        <v>0</v>
      </c>
      <c r="L26" s="69">
        <f t="shared" si="3"/>
        <v>0</v>
      </c>
      <c r="M26" s="69">
        <f t="shared" si="3"/>
        <v>0</v>
      </c>
      <c r="N26" s="22">
        <f t="shared" si="1"/>
        <v>0</v>
      </c>
    </row>
    <row r="27" spans="2:14">
      <c r="B27" s="14" t="s">
        <v>41</v>
      </c>
      <c r="C27" s="18"/>
      <c r="D27" s="18"/>
      <c r="E27" s="18"/>
      <c r="F27" s="18"/>
      <c r="G27" s="18"/>
      <c r="J27" s="2" t="s">
        <v>42</v>
      </c>
      <c r="K27" s="69">
        <f t="shared" si="3"/>
        <v>0</v>
      </c>
      <c r="L27" s="69">
        <f t="shared" si="3"/>
        <v>0</v>
      </c>
      <c r="M27" s="69">
        <f t="shared" si="3"/>
        <v>0</v>
      </c>
      <c r="N27" s="22">
        <f t="shared" si="1"/>
        <v>0</v>
      </c>
    </row>
    <row r="28" spans="2:14">
      <c r="B28" s="14" t="s">
        <v>42</v>
      </c>
      <c r="C28" s="18"/>
      <c r="D28" s="18"/>
      <c r="E28" s="18"/>
      <c r="F28" s="18"/>
      <c r="G28" s="18"/>
      <c r="J28" s="2" t="s">
        <v>43</v>
      </c>
      <c r="K28" s="69">
        <f t="shared" si="3"/>
        <v>0</v>
      </c>
      <c r="L28" s="69">
        <f t="shared" si="3"/>
        <v>0</v>
      </c>
      <c r="M28" s="69">
        <f t="shared" si="3"/>
        <v>0</v>
      </c>
      <c r="N28" s="22">
        <f t="shared" si="1"/>
        <v>0</v>
      </c>
    </row>
    <row r="29" spans="2:14">
      <c r="B29" s="14" t="s">
        <v>43</v>
      </c>
      <c r="C29" s="18"/>
      <c r="D29" s="18"/>
      <c r="E29" s="18"/>
      <c r="F29" s="18"/>
      <c r="G29" s="18"/>
    </row>
    <row r="30" spans="2:14">
      <c r="B30" s="14" t="s">
        <v>19</v>
      </c>
      <c r="C30" s="18">
        <f>SUM(C15:C29)</f>
        <v>25.5</v>
      </c>
      <c r="D30" s="18">
        <f>SUM(D15:D29)</f>
        <v>27.5</v>
      </c>
      <c r="E30" s="18">
        <f>SUM(E15:E29)</f>
        <v>23</v>
      </c>
      <c r="F30" s="18">
        <f>SUM(F15:F29)*2</f>
        <v>58</v>
      </c>
      <c r="G30" s="18"/>
    </row>
    <row r="31" spans="2:14">
      <c r="B31" s="19" t="s">
        <v>18</v>
      </c>
      <c r="C31" s="20">
        <f>C30/C8</f>
        <v>5.0999999999999996</v>
      </c>
      <c r="D31" s="20">
        <f>D30/C8</f>
        <v>5.5</v>
      </c>
      <c r="E31" s="20">
        <f>E30/C8</f>
        <v>4.5999999999999996</v>
      </c>
      <c r="F31" s="20">
        <f>F30/C8</f>
        <v>11.6</v>
      </c>
      <c r="G31" s="21">
        <f>SUM(C31:F31)</f>
        <v>26.799999999999997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</row>
    <row r="38" spans="2:9">
      <c r="B38" s="11"/>
      <c r="C38" s="11"/>
      <c r="D38" s="2" t="s">
        <v>120</v>
      </c>
      <c r="G38" s="2" t="s">
        <v>98</v>
      </c>
    </row>
    <row r="39" spans="2:9">
      <c r="B39" s="26"/>
      <c r="C39" s="11"/>
      <c r="D39" s="2" t="s">
        <v>121</v>
      </c>
    </row>
    <row r="40" spans="2:9">
      <c r="B40" s="11"/>
      <c r="C40" s="11"/>
      <c r="D40" s="2" t="s">
        <v>122</v>
      </c>
      <c r="G40" s="2" t="s">
        <v>99</v>
      </c>
    </row>
    <row r="41" spans="2:9">
      <c r="B41" s="11"/>
      <c r="C41" s="11"/>
      <c r="D41" s="2" t="s">
        <v>123</v>
      </c>
    </row>
    <row r="42" spans="2:9">
      <c r="B42" s="11"/>
      <c r="C42" s="11"/>
    </row>
    <row r="43" spans="2:9">
      <c r="B43" s="27"/>
      <c r="C43" s="11"/>
    </row>
    <row r="44" spans="2:9">
      <c r="B44" s="25"/>
      <c r="C44" s="11"/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55" priority="7" operator="greaterThan">
      <formula>10</formula>
    </cfRule>
  </conditionalFormatting>
  <conditionalFormatting sqref="C15:F29">
    <cfRule type="cellIs" dxfId="54" priority="1" operator="lessThan">
      <formula>1</formula>
    </cfRule>
    <cfRule type="cellIs" dxfId="53" priority="4" operator="lessThan">
      <formula>1</formula>
    </cfRule>
    <cfRule type="cellIs" dxfId="52" priority="5" operator="lessThan">
      <formula>1</formula>
    </cfRule>
    <cfRule type="cellIs" dxfId="51" priority="6" operator="greaterThan">
      <formula>10</formula>
    </cfRule>
  </conditionalFormatting>
  <conditionalFormatting sqref="C8">
    <cfRule type="cellIs" dxfId="50" priority="2" operator="lessThan">
      <formula>1</formula>
    </cfRule>
    <cfRule type="cellIs" dxfId="49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F40" sqref="F40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8" bestFit="1" customWidth="1"/>
    <col min="14" max="16384" width="8.88671875" style="2"/>
  </cols>
  <sheetData>
    <row r="3" spans="2:14" ht="21">
      <c r="D3" s="3" t="s">
        <v>65</v>
      </c>
    </row>
    <row r="5" spans="2:14" s="8" customFormat="1" ht="27" customHeight="1">
      <c r="B5" s="4" t="s">
        <v>82</v>
      </c>
      <c r="C5" s="5"/>
      <c r="D5" s="6"/>
      <c r="E5" s="6"/>
      <c r="F5" s="6"/>
      <c r="G5" s="7"/>
      <c r="K5" s="70"/>
      <c r="L5" s="70"/>
      <c r="M5" s="70"/>
    </row>
    <row r="6" spans="2:14" s="8" customFormat="1" ht="27" customHeight="1">
      <c r="B6" s="4" t="s">
        <v>83</v>
      </c>
      <c r="C6" s="5"/>
      <c r="D6" s="6"/>
      <c r="E6" s="6"/>
      <c r="F6" s="6"/>
      <c r="G6" s="7"/>
      <c r="K6" s="70"/>
      <c r="L6" s="70"/>
      <c r="M6" s="70"/>
    </row>
    <row r="7" spans="2:14" s="8" customFormat="1" ht="13.5" customHeight="1">
      <c r="B7" s="4"/>
      <c r="C7" s="5"/>
      <c r="D7" s="6"/>
      <c r="E7" s="6"/>
      <c r="F7" s="6"/>
      <c r="G7" s="7"/>
      <c r="K7" s="70"/>
      <c r="L7" s="70"/>
      <c r="M7" s="70"/>
    </row>
    <row r="8" spans="2:14" s="8" customFormat="1" ht="21">
      <c r="B8" s="9" t="s">
        <v>27</v>
      </c>
      <c r="C8" s="61">
        <v>5</v>
      </c>
      <c r="D8" s="6"/>
      <c r="E8" s="6"/>
      <c r="F8" s="6"/>
      <c r="G8" s="7"/>
      <c r="K8" s="70"/>
      <c r="L8" s="70"/>
      <c r="M8" s="70"/>
    </row>
    <row r="9" spans="2:14">
      <c r="B9" s="9"/>
      <c r="C9" s="11"/>
      <c r="D9" s="11"/>
      <c r="E9" s="11"/>
      <c r="F9" s="11"/>
      <c r="G9" s="11"/>
    </row>
    <row r="10" spans="2:14">
      <c r="B10" s="12" t="s">
        <v>16</v>
      </c>
      <c r="C10" s="12" t="s">
        <v>23</v>
      </c>
      <c r="D10" s="12" t="s">
        <v>38</v>
      </c>
      <c r="E10" s="63" t="s">
        <v>44</v>
      </c>
      <c r="F10" s="12" t="s">
        <v>24</v>
      </c>
      <c r="G10" s="12" t="s">
        <v>17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8" t="s">
        <v>0</v>
      </c>
      <c r="L13" s="68" t="s">
        <v>28</v>
      </c>
      <c r="M13" s="68" t="s">
        <v>47</v>
      </c>
      <c r="N13" s="2" t="s">
        <v>48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9">
        <f t="shared" ref="K14:M24" si="0">C15</f>
        <v>4</v>
      </c>
      <c r="L14" s="69">
        <f t="shared" si="0"/>
        <v>5</v>
      </c>
      <c r="M14" s="69">
        <f t="shared" si="0"/>
        <v>3</v>
      </c>
      <c r="N14" s="22">
        <f t="shared" ref="N14:N28" si="1">F15</f>
        <v>3</v>
      </c>
    </row>
    <row r="15" spans="2:14">
      <c r="B15" s="16" t="s">
        <v>3</v>
      </c>
      <c r="C15" s="17">
        <v>4</v>
      </c>
      <c r="D15" s="17">
        <v>5</v>
      </c>
      <c r="E15" s="17">
        <v>3</v>
      </c>
      <c r="F15" s="17">
        <v>3</v>
      </c>
      <c r="G15" s="17"/>
      <c r="J15" s="2" t="str">
        <f t="shared" ref="J15:J24" si="2">B16</f>
        <v>Kock2</v>
      </c>
      <c r="K15" s="69">
        <f t="shared" si="0"/>
        <v>4</v>
      </c>
      <c r="L15" s="69">
        <f t="shared" si="0"/>
        <v>4</v>
      </c>
      <c r="M15" s="69">
        <f t="shared" si="0"/>
        <v>3</v>
      </c>
      <c r="N15" s="22">
        <f t="shared" si="1"/>
        <v>3</v>
      </c>
    </row>
    <row r="16" spans="2:14">
      <c r="B16" s="14" t="s">
        <v>4</v>
      </c>
      <c r="C16" s="18">
        <v>4</v>
      </c>
      <c r="D16" s="18">
        <v>4</v>
      </c>
      <c r="E16" s="18">
        <v>3</v>
      </c>
      <c r="F16" s="18">
        <v>3</v>
      </c>
      <c r="G16" s="18"/>
      <c r="J16" s="2" t="str">
        <f t="shared" si="2"/>
        <v>Kock 3</v>
      </c>
      <c r="K16" s="69">
        <f t="shared" si="0"/>
        <v>4</v>
      </c>
      <c r="L16" s="69">
        <f t="shared" si="0"/>
        <v>5</v>
      </c>
      <c r="M16" s="69">
        <f t="shared" si="0"/>
        <v>3</v>
      </c>
      <c r="N16" s="22">
        <f t="shared" si="1"/>
        <v>3</v>
      </c>
    </row>
    <row r="17" spans="2:14">
      <c r="B17" s="14" t="s">
        <v>5</v>
      </c>
      <c r="C17" s="18">
        <v>4</v>
      </c>
      <c r="D17" s="18">
        <v>5</v>
      </c>
      <c r="E17" s="18">
        <v>3</v>
      </c>
      <c r="F17" s="18">
        <v>3</v>
      </c>
      <c r="G17" s="18"/>
      <c r="J17" s="2" t="str">
        <f t="shared" si="2"/>
        <v>Kock 4</v>
      </c>
      <c r="K17" s="69">
        <f t="shared" si="0"/>
        <v>4</v>
      </c>
      <c r="L17" s="69">
        <f t="shared" si="0"/>
        <v>4</v>
      </c>
      <c r="M17" s="69">
        <f t="shared" si="0"/>
        <v>3</v>
      </c>
      <c r="N17" s="22">
        <f t="shared" si="1"/>
        <v>3</v>
      </c>
    </row>
    <row r="18" spans="2:14">
      <c r="B18" s="14" t="s">
        <v>6</v>
      </c>
      <c r="C18" s="18">
        <v>4</v>
      </c>
      <c r="D18" s="18">
        <v>4</v>
      </c>
      <c r="E18" s="18">
        <v>3</v>
      </c>
      <c r="F18" s="18">
        <v>3</v>
      </c>
      <c r="G18" s="18"/>
      <c r="J18" s="2" t="str">
        <f t="shared" si="2"/>
        <v>Kock 5</v>
      </c>
      <c r="K18" s="69">
        <f t="shared" si="0"/>
        <v>3</v>
      </c>
      <c r="L18" s="69">
        <f t="shared" si="0"/>
        <v>3</v>
      </c>
      <c r="M18" s="69">
        <f t="shared" si="0"/>
        <v>3</v>
      </c>
      <c r="N18" s="22">
        <f t="shared" si="1"/>
        <v>0</v>
      </c>
    </row>
    <row r="19" spans="2:14">
      <c r="B19" s="14" t="s">
        <v>7</v>
      </c>
      <c r="C19" s="18">
        <v>3</v>
      </c>
      <c r="D19" s="18">
        <v>3</v>
      </c>
      <c r="E19" s="18">
        <v>3</v>
      </c>
      <c r="F19" s="18"/>
      <c r="G19" s="18"/>
      <c r="J19" s="2" t="str">
        <f t="shared" si="2"/>
        <v>Kock 6</v>
      </c>
      <c r="K19" s="69">
        <f t="shared" si="0"/>
        <v>0</v>
      </c>
      <c r="L19" s="69">
        <f t="shared" si="0"/>
        <v>0</v>
      </c>
      <c r="M19" s="69">
        <f t="shared" si="0"/>
        <v>0</v>
      </c>
      <c r="N19" s="22">
        <f t="shared" si="1"/>
        <v>0</v>
      </c>
    </row>
    <row r="20" spans="2:14">
      <c r="B20" s="14" t="s">
        <v>8</v>
      </c>
      <c r="C20" s="18"/>
      <c r="D20" s="18"/>
      <c r="E20" s="18"/>
      <c r="F20" s="18"/>
      <c r="G20" s="18"/>
      <c r="J20" s="2" t="str">
        <f t="shared" si="2"/>
        <v>Kock 7</v>
      </c>
      <c r="K20" s="69">
        <f t="shared" si="0"/>
        <v>0</v>
      </c>
      <c r="L20" s="69">
        <f t="shared" si="0"/>
        <v>0</v>
      </c>
      <c r="M20" s="69">
        <f t="shared" si="0"/>
        <v>0</v>
      </c>
      <c r="N20" s="22">
        <f t="shared" si="1"/>
        <v>0</v>
      </c>
    </row>
    <row r="21" spans="2:14">
      <c r="B21" s="14" t="s">
        <v>9</v>
      </c>
      <c r="C21" s="18"/>
      <c r="D21" s="18"/>
      <c r="E21" s="18"/>
      <c r="F21" s="18"/>
      <c r="G21" s="18"/>
      <c r="J21" s="2" t="str">
        <f t="shared" si="2"/>
        <v>Kock 8</v>
      </c>
      <c r="K21" s="69">
        <f t="shared" si="0"/>
        <v>0</v>
      </c>
      <c r="L21" s="69">
        <f t="shared" si="0"/>
        <v>0</v>
      </c>
      <c r="M21" s="69">
        <f t="shared" si="0"/>
        <v>0</v>
      </c>
      <c r="N21" s="22">
        <f t="shared" si="1"/>
        <v>0</v>
      </c>
    </row>
    <row r="22" spans="2:14">
      <c r="B22" s="14" t="s">
        <v>10</v>
      </c>
      <c r="C22" s="18"/>
      <c r="D22" s="18"/>
      <c r="E22" s="18"/>
      <c r="F22" s="18"/>
      <c r="G22" s="18"/>
      <c r="J22" s="2" t="str">
        <f t="shared" si="2"/>
        <v>Kock 9</v>
      </c>
      <c r="K22" s="69">
        <f t="shared" si="0"/>
        <v>0</v>
      </c>
      <c r="L22" s="69">
        <f t="shared" si="0"/>
        <v>0</v>
      </c>
      <c r="M22" s="69">
        <f t="shared" si="0"/>
        <v>0</v>
      </c>
      <c r="N22" s="22">
        <f t="shared" si="1"/>
        <v>0</v>
      </c>
    </row>
    <row r="23" spans="2:14">
      <c r="B23" s="14" t="s">
        <v>11</v>
      </c>
      <c r="C23" s="18"/>
      <c r="D23" s="18"/>
      <c r="E23" s="18"/>
      <c r="F23" s="18"/>
      <c r="G23" s="18"/>
      <c r="J23" s="2" t="str">
        <f t="shared" si="2"/>
        <v>Kock 10</v>
      </c>
      <c r="K23" s="69">
        <f t="shared" si="0"/>
        <v>0</v>
      </c>
      <c r="L23" s="69">
        <f t="shared" si="0"/>
        <v>0</v>
      </c>
      <c r="M23" s="69">
        <f t="shared" si="0"/>
        <v>0</v>
      </c>
      <c r="N23" s="22">
        <f t="shared" si="1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69">
        <f t="shared" si="0"/>
        <v>0</v>
      </c>
      <c r="L24" s="69">
        <f t="shared" si="0"/>
        <v>0</v>
      </c>
      <c r="M24" s="69">
        <f t="shared" si="0"/>
        <v>0</v>
      </c>
      <c r="N24" s="22">
        <f t="shared" si="1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40</v>
      </c>
      <c r="K25" s="69">
        <f t="shared" ref="K25:M28" si="3">C26</f>
        <v>0</v>
      </c>
      <c r="L25" s="69">
        <f t="shared" si="3"/>
        <v>0</v>
      </c>
      <c r="M25" s="69">
        <f t="shared" si="3"/>
        <v>0</v>
      </c>
      <c r="N25" s="22">
        <f t="shared" si="1"/>
        <v>0</v>
      </c>
    </row>
    <row r="26" spans="2:14">
      <c r="B26" s="14" t="s">
        <v>40</v>
      </c>
      <c r="C26" s="18"/>
      <c r="D26" s="18"/>
      <c r="E26" s="18"/>
      <c r="F26" s="18"/>
      <c r="G26" s="18"/>
      <c r="J26" s="2" t="s">
        <v>41</v>
      </c>
      <c r="K26" s="69">
        <f t="shared" si="3"/>
        <v>0</v>
      </c>
      <c r="L26" s="69">
        <f t="shared" si="3"/>
        <v>0</v>
      </c>
      <c r="M26" s="69">
        <f t="shared" si="3"/>
        <v>0</v>
      </c>
      <c r="N26" s="22">
        <f t="shared" si="1"/>
        <v>0</v>
      </c>
    </row>
    <row r="27" spans="2:14">
      <c r="B27" s="14" t="s">
        <v>41</v>
      </c>
      <c r="C27" s="18"/>
      <c r="D27" s="18"/>
      <c r="E27" s="18"/>
      <c r="F27" s="18"/>
      <c r="G27" s="18"/>
      <c r="J27" s="2" t="s">
        <v>42</v>
      </c>
      <c r="K27" s="69">
        <f t="shared" si="3"/>
        <v>0</v>
      </c>
      <c r="L27" s="69">
        <f t="shared" si="3"/>
        <v>0</v>
      </c>
      <c r="M27" s="69">
        <f t="shared" si="3"/>
        <v>0</v>
      </c>
      <c r="N27" s="22">
        <f t="shared" si="1"/>
        <v>0</v>
      </c>
    </row>
    <row r="28" spans="2:14">
      <c r="B28" s="14" t="s">
        <v>42</v>
      </c>
      <c r="C28" s="18"/>
      <c r="D28" s="18"/>
      <c r="E28" s="18"/>
      <c r="F28" s="18"/>
      <c r="G28" s="18"/>
      <c r="J28" s="2" t="s">
        <v>43</v>
      </c>
      <c r="K28" s="69">
        <f t="shared" si="3"/>
        <v>0</v>
      </c>
      <c r="L28" s="69">
        <f t="shared" si="3"/>
        <v>0</v>
      </c>
      <c r="M28" s="69">
        <f t="shared" si="3"/>
        <v>0</v>
      </c>
      <c r="N28" s="22">
        <f t="shared" si="1"/>
        <v>0</v>
      </c>
    </row>
    <row r="29" spans="2:14">
      <c r="B29" s="14" t="s">
        <v>43</v>
      </c>
      <c r="C29" s="18"/>
      <c r="D29" s="18"/>
      <c r="E29" s="18"/>
      <c r="F29" s="18"/>
      <c r="G29" s="18"/>
    </row>
    <row r="30" spans="2:14">
      <c r="B30" s="14" t="s">
        <v>19</v>
      </c>
      <c r="C30" s="18">
        <f>SUM(C15:C29)</f>
        <v>19</v>
      </c>
      <c r="D30" s="18">
        <f>SUM(D15:D29)</f>
        <v>21</v>
      </c>
      <c r="E30" s="18">
        <f>SUM(E15:E29)</f>
        <v>15</v>
      </c>
      <c r="F30" s="18">
        <f>SUM(F15:F29)*2</f>
        <v>24</v>
      </c>
      <c r="G30" s="18"/>
    </row>
    <row r="31" spans="2:14">
      <c r="B31" s="19" t="s">
        <v>18</v>
      </c>
      <c r="C31" s="20">
        <f>C30/C8</f>
        <v>3.8</v>
      </c>
      <c r="D31" s="20">
        <f>D30/C8</f>
        <v>4.2</v>
      </c>
      <c r="E31" s="20">
        <f>E30/C8</f>
        <v>3</v>
      </c>
      <c r="F31" s="20">
        <f>F30/C8</f>
        <v>4.8</v>
      </c>
      <c r="G31" s="21">
        <f>SUM(C31:F31)</f>
        <v>15.8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</row>
    <row r="38" spans="2:9">
      <c r="B38" s="11"/>
      <c r="C38" s="11" t="s">
        <v>126</v>
      </c>
      <c r="F38" s="2" t="s">
        <v>127</v>
      </c>
    </row>
    <row r="39" spans="2:9">
      <c r="B39" s="26"/>
      <c r="C39" s="11"/>
    </row>
    <row r="40" spans="2:9">
      <c r="B40" s="11"/>
      <c r="C40" s="2" t="s">
        <v>100</v>
      </c>
      <c r="F40" s="2" t="s">
        <v>128</v>
      </c>
    </row>
    <row r="41" spans="2:9">
      <c r="B41" s="11"/>
      <c r="C41" s="11"/>
    </row>
    <row r="42" spans="2:9">
      <c r="B42" s="11"/>
      <c r="C42" s="11"/>
    </row>
    <row r="43" spans="2:9">
      <c r="B43" s="27"/>
      <c r="C43" s="11"/>
    </row>
    <row r="44" spans="2:9">
      <c r="B44" s="25"/>
      <c r="C44" s="11"/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48" priority="7" operator="greaterThan">
      <formula>10</formula>
    </cfRule>
  </conditionalFormatting>
  <conditionalFormatting sqref="C15:F29">
    <cfRule type="cellIs" dxfId="47" priority="1" operator="lessThan">
      <formula>1</formula>
    </cfRule>
    <cfRule type="cellIs" dxfId="46" priority="4" operator="lessThan">
      <formula>1</formula>
    </cfRule>
    <cfRule type="cellIs" dxfId="45" priority="5" operator="lessThan">
      <formula>1</formula>
    </cfRule>
    <cfRule type="cellIs" dxfId="44" priority="6" operator="greaterThan">
      <formula>10</formula>
    </cfRule>
  </conditionalFormatting>
  <conditionalFormatting sqref="C8">
    <cfRule type="cellIs" dxfId="43" priority="2" operator="lessThan">
      <formula>1</formula>
    </cfRule>
    <cfRule type="cellIs" dxfId="42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topLeftCell="A13" zoomScale="50" zoomScaleNormal="50" workbookViewId="0">
      <selection activeCell="S50" sqref="R50:S50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8" bestFit="1" customWidth="1"/>
    <col min="14" max="16384" width="8.88671875" style="2"/>
  </cols>
  <sheetData>
    <row r="3" spans="2:14" ht="21">
      <c r="D3" s="3" t="s">
        <v>65</v>
      </c>
    </row>
    <row r="5" spans="2:14" s="8" customFormat="1" ht="27" customHeight="1">
      <c r="B5" s="4" t="s">
        <v>85</v>
      </c>
      <c r="C5" s="5"/>
      <c r="D5" s="6"/>
      <c r="E5" s="6"/>
      <c r="F5" s="6"/>
      <c r="G5" s="7"/>
      <c r="K5" s="70"/>
      <c r="L5" s="70"/>
      <c r="M5" s="70"/>
    </row>
    <row r="6" spans="2:14" s="8" customFormat="1" ht="27" customHeight="1">
      <c r="B6" s="4" t="s">
        <v>84</v>
      </c>
      <c r="C6" s="5"/>
      <c r="D6" s="6"/>
      <c r="E6" s="6"/>
      <c r="F6" s="6"/>
      <c r="G6" s="7"/>
      <c r="K6" s="70"/>
      <c r="L6" s="70"/>
      <c r="M6" s="70"/>
    </row>
    <row r="7" spans="2:14" s="8" customFormat="1" ht="13.5" customHeight="1">
      <c r="B7" s="4"/>
      <c r="C7" s="5"/>
      <c r="D7" s="6"/>
      <c r="E7" s="6"/>
      <c r="F7" s="6"/>
      <c r="G7" s="7"/>
      <c r="K7" s="70"/>
      <c r="L7" s="70"/>
      <c r="M7" s="70"/>
    </row>
    <row r="8" spans="2:14" s="8" customFormat="1" ht="21">
      <c r="B8" s="9" t="s">
        <v>27</v>
      </c>
      <c r="C8" s="61">
        <v>5</v>
      </c>
      <c r="D8" s="6"/>
      <c r="E8" s="6"/>
      <c r="F8" s="6"/>
      <c r="G8" s="7"/>
      <c r="K8" s="70"/>
      <c r="L8" s="70"/>
      <c r="M8" s="70"/>
    </row>
    <row r="9" spans="2:14">
      <c r="B9" s="9"/>
      <c r="C9" s="11"/>
      <c r="D9" s="11"/>
      <c r="E9" s="11"/>
      <c r="F9" s="11"/>
      <c r="G9" s="11"/>
    </row>
    <row r="10" spans="2:14">
      <c r="B10" s="12" t="s">
        <v>16</v>
      </c>
      <c r="C10" s="12" t="s">
        <v>23</v>
      </c>
      <c r="D10" s="12" t="s">
        <v>38</v>
      </c>
      <c r="E10" s="63" t="s">
        <v>44</v>
      </c>
      <c r="F10" s="12" t="s">
        <v>24</v>
      </c>
      <c r="G10" s="12" t="s">
        <v>17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8" t="s">
        <v>0</v>
      </c>
      <c r="L13" s="68" t="s">
        <v>28</v>
      </c>
      <c r="M13" s="68" t="s">
        <v>47</v>
      </c>
      <c r="N13" s="2" t="s">
        <v>48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8">
        <f t="shared" ref="K14:M24" si="0">C15</f>
        <v>6</v>
      </c>
      <c r="L14" s="68">
        <f t="shared" si="0"/>
        <v>6</v>
      </c>
      <c r="M14" s="68">
        <f t="shared" si="0"/>
        <v>6</v>
      </c>
      <c r="N14" s="2">
        <f t="shared" ref="N14:N28" si="1">F15</f>
        <v>7</v>
      </c>
    </row>
    <row r="15" spans="2:14">
      <c r="B15" s="16" t="s">
        <v>3</v>
      </c>
      <c r="C15" s="17">
        <v>6</v>
      </c>
      <c r="D15" s="17">
        <v>6</v>
      </c>
      <c r="E15" s="17">
        <v>6</v>
      </c>
      <c r="F15" s="17">
        <v>7</v>
      </c>
      <c r="G15" s="17"/>
      <c r="J15" s="2" t="str">
        <f t="shared" ref="J15:J24" si="2">B16</f>
        <v>Kock2</v>
      </c>
      <c r="K15" s="68">
        <f t="shared" si="0"/>
        <v>7</v>
      </c>
      <c r="L15" s="68">
        <f t="shared" si="0"/>
        <v>8</v>
      </c>
      <c r="M15" s="68">
        <f t="shared" si="0"/>
        <v>7</v>
      </c>
      <c r="N15" s="2">
        <f t="shared" si="1"/>
        <v>7</v>
      </c>
    </row>
    <row r="16" spans="2:14">
      <c r="B16" s="14" t="s">
        <v>4</v>
      </c>
      <c r="C16" s="18">
        <v>7</v>
      </c>
      <c r="D16" s="18">
        <v>8</v>
      </c>
      <c r="E16" s="18">
        <v>7</v>
      </c>
      <c r="F16" s="18">
        <v>7</v>
      </c>
      <c r="G16" s="18"/>
      <c r="J16" s="2" t="str">
        <f t="shared" si="2"/>
        <v>Kock 3</v>
      </c>
      <c r="K16" s="68">
        <f t="shared" si="0"/>
        <v>7</v>
      </c>
      <c r="L16" s="68">
        <f t="shared" si="0"/>
        <v>6</v>
      </c>
      <c r="M16" s="68">
        <f t="shared" si="0"/>
        <v>7</v>
      </c>
      <c r="N16" s="2">
        <f t="shared" si="1"/>
        <v>7</v>
      </c>
    </row>
    <row r="17" spans="2:14">
      <c r="B17" s="14" t="s">
        <v>5</v>
      </c>
      <c r="C17" s="18">
        <v>7</v>
      </c>
      <c r="D17" s="18">
        <v>6</v>
      </c>
      <c r="E17" s="18">
        <v>7</v>
      </c>
      <c r="F17" s="18">
        <v>7</v>
      </c>
      <c r="G17" s="18"/>
      <c r="J17" s="2" t="str">
        <f t="shared" si="2"/>
        <v>Kock 4</v>
      </c>
      <c r="K17" s="68">
        <f t="shared" si="0"/>
        <v>8</v>
      </c>
      <c r="L17" s="68">
        <f t="shared" si="0"/>
        <v>8</v>
      </c>
      <c r="M17" s="68">
        <f t="shared" si="0"/>
        <v>8</v>
      </c>
      <c r="N17" s="2">
        <f t="shared" si="1"/>
        <v>7</v>
      </c>
    </row>
    <row r="18" spans="2:14">
      <c r="B18" s="14" t="s">
        <v>6</v>
      </c>
      <c r="C18" s="18">
        <v>8</v>
      </c>
      <c r="D18" s="18">
        <v>8</v>
      </c>
      <c r="E18" s="18">
        <v>8</v>
      </c>
      <c r="F18" s="18">
        <v>7</v>
      </c>
      <c r="G18" s="18"/>
      <c r="J18" s="2" t="str">
        <f t="shared" si="2"/>
        <v>Kock 5</v>
      </c>
      <c r="K18" s="68">
        <f t="shared" si="0"/>
        <v>8</v>
      </c>
      <c r="L18" s="68">
        <f t="shared" si="0"/>
        <v>8</v>
      </c>
      <c r="M18" s="68">
        <f t="shared" si="0"/>
        <v>8</v>
      </c>
      <c r="N18" s="2">
        <f t="shared" si="1"/>
        <v>7.5</v>
      </c>
    </row>
    <row r="19" spans="2:14">
      <c r="B19" s="14" t="s">
        <v>7</v>
      </c>
      <c r="C19" s="18">
        <v>8</v>
      </c>
      <c r="D19" s="18">
        <v>8</v>
      </c>
      <c r="E19" s="18">
        <v>8</v>
      </c>
      <c r="F19" s="18">
        <v>7.5</v>
      </c>
      <c r="G19" s="18"/>
      <c r="H19" s="2">
        <v>5</v>
      </c>
      <c r="I19" s="2">
        <v>4</v>
      </c>
      <c r="J19" s="2">
        <v>6</v>
      </c>
      <c r="K19" s="68">
        <f t="shared" si="0"/>
        <v>0</v>
      </c>
      <c r="L19" s="68">
        <f t="shared" si="0"/>
        <v>0</v>
      </c>
      <c r="M19" s="68">
        <f t="shared" si="0"/>
        <v>0</v>
      </c>
      <c r="N19" s="2">
        <f t="shared" si="1"/>
        <v>0</v>
      </c>
    </row>
    <row r="20" spans="2:14">
      <c r="B20" s="14" t="s">
        <v>8</v>
      </c>
      <c r="C20" s="18"/>
      <c r="D20" s="18"/>
      <c r="E20" s="18"/>
      <c r="F20" s="18"/>
      <c r="G20" s="18"/>
      <c r="J20" s="2" t="str">
        <f t="shared" si="2"/>
        <v>Kock 7</v>
      </c>
      <c r="K20" s="68">
        <f t="shared" si="0"/>
        <v>0</v>
      </c>
      <c r="L20" s="68">
        <f t="shared" si="0"/>
        <v>0</v>
      </c>
      <c r="M20" s="68">
        <f t="shared" si="0"/>
        <v>0</v>
      </c>
      <c r="N20" s="2">
        <f t="shared" si="1"/>
        <v>0</v>
      </c>
    </row>
    <row r="21" spans="2:14">
      <c r="B21" s="14" t="s">
        <v>9</v>
      </c>
      <c r="C21" s="18"/>
      <c r="D21" s="18"/>
      <c r="E21" s="18"/>
      <c r="F21" s="18"/>
      <c r="G21" s="18"/>
      <c r="J21" s="2" t="str">
        <f t="shared" si="2"/>
        <v>Kock 8</v>
      </c>
      <c r="K21" s="68">
        <f t="shared" si="0"/>
        <v>0</v>
      </c>
      <c r="L21" s="68">
        <f t="shared" si="0"/>
        <v>0</v>
      </c>
      <c r="M21" s="68">
        <f t="shared" si="0"/>
        <v>0</v>
      </c>
      <c r="N21" s="2">
        <f t="shared" si="1"/>
        <v>0</v>
      </c>
    </row>
    <row r="22" spans="2:14">
      <c r="B22" s="14" t="s">
        <v>10</v>
      </c>
      <c r="C22" s="18"/>
      <c r="D22" s="18"/>
      <c r="E22" s="18"/>
      <c r="F22" s="18"/>
      <c r="G22" s="18"/>
      <c r="J22" s="2" t="str">
        <f t="shared" si="2"/>
        <v>Kock 9</v>
      </c>
      <c r="K22" s="68">
        <f t="shared" si="0"/>
        <v>0</v>
      </c>
      <c r="L22" s="68">
        <f t="shared" si="0"/>
        <v>0</v>
      </c>
      <c r="M22" s="68">
        <f t="shared" si="0"/>
        <v>0</v>
      </c>
      <c r="N22" s="2">
        <f t="shared" si="1"/>
        <v>0</v>
      </c>
    </row>
    <row r="23" spans="2:14">
      <c r="B23" s="14" t="s">
        <v>11</v>
      </c>
      <c r="C23" s="18"/>
      <c r="D23" s="18"/>
      <c r="E23" s="18"/>
      <c r="F23" s="18"/>
      <c r="G23" s="18"/>
      <c r="J23" s="2" t="str">
        <f t="shared" si="2"/>
        <v>Kock 10</v>
      </c>
      <c r="K23" s="68">
        <f t="shared" si="0"/>
        <v>0</v>
      </c>
      <c r="L23" s="68">
        <f t="shared" si="0"/>
        <v>0</v>
      </c>
      <c r="M23" s="68">
        <f t="shared" si="0"/>
        <v>0</v>
      </c>
      <c r="N23" s="2">
        <f t="shared" si="1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68">
        <f t="shared" si="0"/>
        <v>0</v>
      </c>
      <c r="L24" s="68">
        <f t="shared" si="0"/>
        <v>0</v>
      </c>
      <c r="M24" s="68">
        <f t="shared" si="0"/>
        <v>0</v>
      </c>
      <c r="N24" s="2">
        <f t="shared" si="1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40</v>
      </c>
      <c r="K25" s="68">
        <f t="shared" ref="K25:M28" si="3">C26</f>
        <v>0</v>
      </c>
      <c r="L25" s="68">
        <f t="shared" si="3"/>
        <v>0</v>
      </c>
      <c r="M25" s="68">
        <f t="shared" si="3"/>
        <v>0</v>
      </c>
      <c r="N25" s="2">
        <f t="shared" si="1"/>
        <v>0</v>
      </c>
    </row>
    <row r="26" spans="2:14">
      <c r="B26" s="14" t="s">
        <v>40</v>
      </c>
      <c r="C26" s="18"/>
      <c r="D26" s="18"/>
      <c r="E26" s="18"/>
      <c r="F26" s="18"/>
      <c r="G26" s="18"/>
      <c r="J26" s="2" t="s">
        <v>41</v>
      </c>
      <c r="K26" s="68">
        <f t="shared" si="3"/>
        <v>0</v>
      </c>
      <c r="L26" s="68">
        <f t="shared" si="3"/>
        <v>0</v>
      </c>
      <c r="M26" s="68">
        <f t="shared" si="3"/>
        <v>0</v>
      </c>
      <c r="N26" s="2">
        <f t="shared" si="1"/>
        <v>0</v>
      </c>
    </row>
    <row r="27" spans="2:14">
      <c r="B27" s="14" t="s">
        <v>41</v>
      </c>
      <c r="C27" s="18"/>
      <c r="D27" s="18"/>
      <c r="E27" s="18"/>
      <c r="F27" s="18"/>
      <c r="G27" s="18"/>
      <c r="J27" s="2" t="s">
        <v>42</v>
      </c>
      <c r="K27" s="68">
        <f t="shared" si="3"/>
        <v>0</v>
      </c>
      <c r="L27" s="68">
        <f t="shared" si="3"/>
        <v>0</v>
      </c>
      <c r="M27" s="68">
        <f t="shared" si="3"/>
        <v>0</v>
      </c>
      <c r="N27" s="2">
        <f t="shared" si="1"/>
        <v>0</v>
      </c>
    </row>
    <row r="28" spans="2:14">
      <c r="B28" s="14" t="s">
        <v>42</v>
      </c>
      <c r="C28" s="18"/>
      <c r="D28" s="18"/>
      <c r="E28" s="18"/>
      <c r="F28" s="18"/>
      <c r="G28" s="18"/>
      <c r="J28" s="2" t="s">
        <v>43</v>
      </c>
      <c r="K28" s="68">
        <f t="shared" si="3"/>
        <v>0</v>
      </c>
      <c r="L28" s="68">
        <f t="shared" si="3"/>
        <v>0</v>
      </c>
      <c r="M28" s="68">
        <f t="shared" si="3"/>
        <v>0</v>
      </c>
      <c r="N28" s="2">
        <f t="shared" si="1"/>
        <v>0</v>
      </c>
    </row>
    <row r="29" spans="2:14">
      <c r="B29" s="14" t="s">
        <v>43</v>
      </c>
      <c r="C29" s="18"/>
      <c r="D29" s="18"/>
      <c r="E29" s="18"/>
      <c r="F29" s="18"/>
      <c r="G29" s="18"/>
    </row>
    <row r="30" spans="2:14">
      <c r="B30" s="14" t="s">
        <v>19</v>
      </c>
      <c r="C30" s="18">
        <f>SUM(C15:C29)</f>
        <v>36</v>
      </c>
      <c r="D30" s="18">
        <f>SUM(D15:D29)</f>
        <v>36</v>
      </c>
      <c r="E30" s="18">
        <f>SUM(E15:E29)</f>
        <v>36</v>
      </c>
      <c r="F30" s="18">
        <f>SUM(F15:F29)*2</f>
        <v>71</v>
      </c>
      <c r="G30" s="18"/>
    </row>
    <row r="31" spans="2:14">
      <c r="B31" s="19" t="s">
        <v>18</v>
      </c>
      <c r="C31" s="20">
        <f>C30/C8</f>
        <v>7.2</v>
      </c>
      <c r="D31" s="20">
        <f>D30/C8</f>
        <v>7.2</v>
      </c>
      <c r="E31" s="20">
        <f>E30/C8</f>
        <v>7.2</v>
      </c>
      <c r="F31" s="20">
        <f>F30/C8</f>
        <v>14.2</v>
      </c>
      <c r="G31" s="78">
        <f>SUM(C31:F31)</f>
        <v>35.799999999999997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  <c r="E37" s="2" t="s">
        <v>101</v>
      </c>
      <c r="G37" s="2" t="s">
        <v>130</v>
      </c>
    </row>
    <row r="38" spans="2:9">
      <c r="B38" s="11"/>
      <c r="C38" s="11"/>
    </row>
    <row r="39" spans="2:9">
      <c r="B39" s="26"/>
      <c r="C39" s="11"/>
      <c r="E39" s="2" t="s">
        <v>102</v>
      </c>
      <c r="G39" s="2" t="s">
        <v>131</v>
      </c>
    </row>
    <row r="40" spans="2:9">
      <c r="B40" s="11"/>
      <c r="C40" s="11"/>
    </row>
    <row r="41" spans="2:9">
      <c r="B41" s="11"/>
      <c r="C41" s="11"/>
      <c r="G41" s="2" t="s">
        <v>132</v>
      </c>
    </row>
    <row r="42" spans="2:9">
      <c r="B42" s="11"/>
      <c r="C42" s="11"/>
      <c r="E42" s="2" t="s">
        <v>129</v>
      </c>
    </row>
    <row r="43" spans="2:9">
      <c r="B43" s="27"/>
      <c r="C43" s="11"/>
    </row>
    <row r="44" spans="2:9">
      <c r="B44" s="25"/>
      <c r="C44" s="11"/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41" priority="7" operator="greaterThan">
      <formula>10</formula>
    </cfRule>
  </conditionalFormatting>
  <conditionalFormatting sqref="C15:F29">
    <cfRule type="cellIs" dxfId="40" priority="1" operator="lessThan">
      <formula>1</formula>
    </cfRule>
    <cfRule type="cellIs" dxfId="39" priority="4" operator="lessThan">
      <formula>1</formula>
    </cfRule>
    <cfRule type="cellIs" dxfId="38" priority="5" operator="lessThan">
      <formula>1</formula>
    </cfRule>
    <cfRule type="cellIs" dxfId="37" priority="6" operator="greaterThan">
      <formula>10</formula>
    </cfRule>
  </conditionalFormatting>
  <conditionalFormatting sqref="C8">
    <cfRule type="cellIs" dxfId="36" priority="2" operator="lessThan">
      <formula>1</formula>
    </cfRule>
    <cfRule type="cellIs" dxfId="35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5"/>
  <sheetViews>
    <sheetView topLeftCell="A3" zoomScale="50" zoomScaleNormal="50" workbookViewId="0">
      <selection activeCell="R47" sqref="R47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1" width="13.44140625" style="22" bestFit="1" customWidth="1"/>
    <col min="12" max="13" width="13.44140625" style="69" bestFit="1" customWidth="1"/>
    <col min="14" max="14" width="8.88671875" style="69"/>
    <col min="15" max="16384" width="8.88671875" style="2"/>
  </cols>
  <sheetData>
    <row r="1" spans="2:16">
      <c r="J1" s="11"/>
      <c r="K1" s="11"/>
      <c r="L1" s="49"/>
      <c r="M1" s="49"/>
      <c r="N1" s="49"/>
      <c r="O1" s="11"/>
      <c r="P1" s="11"/>
    </row>
    <row r="2" spans="2:16">
      <c r="J2" s="11"/>
      <c r="K2" s="11"/>
      <c r="L2" s="49"/>
      <c r="M2" s="49"/>
      <c r="N2" s="49"/>
      <c r="O2" s="11"/>
      <c r="P2" s="11"/>
    </row>
    <row r="3" spans="2:16" ht="21">
      <c r="D3" s="3" t="s">
        <v>65</v>
      </c>
      <c r="J3" s="11"/>
      <c r="K3" s="11"/>
      <c r="L3" s="49"/>
      <c r="M3" s="49"/>
      <c r="N3" s="49"/>
      <c r="O3" s="11"/>
      <c r="P3" s="11"/>
    </row>
    <row r="4" spans="2:16">
      <c r="J4" s="11"/>
      <c r="K4" s="11"/>
      <c r="L4" s="49"/>
      <c r="M4" s="49"/>
      <c r="N4" s="49"/>
      <c r="O4" s="11"/>
      <c r="P4" s="11"/>
    </row>
    <row r="5" spans="2:16" s="8" customFormat="1" ht="27" customHeight="1">
      <c r="B5" s="4" t="s">
        <v>86</v>
      </c>
      <c r="C5" s="5"/>
      <c r="D5" s="6"/>
      <c r="E5" s="6"/>
      <c r="F5" s="6"/>
      <c r="G5" s="7"/>
      <c r="J5" s="75"/>
      <c r="K5" s="75"/>
      <c r="L5" s="76"/>
      <c r="M5" s="76"/>
      <c r="N5" s="76"/>
      <c r="O5" s="75"/>
      <c r="P5" s="75"/>
    </row>
    <row r="6" spans="2:16" s="8" customFormat="1" ht="27" customHeight="1">
      <c r="B6" s="4" t="s">
        <v>87</v>
      </c>
      <c r="C6" s="5"/>
      <c r="D6" s="6"/>
      <c r="E6" s="6"/>
      <c r="F6" s="6"/>
      <c r="G6" s="7"/>
      <c r="J6" s="75"/>
      <c r="K6" s="75"/>
      <c r="L6" s="76"/>
      <c r="M6" s="76"/>
      <c r="N6" s="76"/>
      <c r="O6" s="75"/>
      <c r="P6" s="75"/>
    </row>
    <row r="7" spans="2:16" s="8" customFormat="1" ht="13.5" customHeight="1">
      <c r="B7" s="4"/>
      <c r="C7" s="5"/>
      <c r="D7" s="6"/>
      <c r="E7" s="6"/>
      <c r="F7" s="6"/>
      <c r="G7" s="7"/>
      <c r="J7" s="75"/>
      <c r="K7" s="75"/>
      <c r="L7" s="76"/>
      <c r="M7" s="76"/>
      <c r="N7" s="76"/>
      <c r="O7" s="75"/>
      <c r="P7" s="75"/>
    </row>
    <row r="8" spans="2:16" s="8" customFormat="1" ht="21">
      <c r="B8" s="9" t="s">
        <v>27</v>
      </c>
      <c r="C8" s="61">
        <v>5</v>
      </c>
      <c r="D8" s="6"/>
      <c r="E8" s="6"/>
      <c r="F8" s="6"/>
      <c r="G8" s="7"/>
      <c r="J8" s="75"/>
      <c r="K8" s="75"/>
      <c r="L8" s="76"/>
      <c r="M8" s="76"/>
      <c r="N8" s="76"/>
      <c r="O8" s="75"/>
      <c r="P8" s="75"/>
    </row>
    <row r="9" spans="2:16">
      <c r="B9" s="9"/>
      <c r="C9" s="11"/>
      <c r="D9" s="11"/>
      <c r="E9" s="11"/>
      <c r="F9" s="11"/>
      <c r="G9" s="11"/>
      <c r="K9" s="73"/>
      <c r="L9" s="74"/>
      <c r="M9" s="74"/>
      <c r="N9" s="74"/>
    </row>
    <row r="10" spans="2:16">
      <c r="B10" s="12" t="s">
        <v>16</v>
      </c>
      <c r="C10" s="12" t="s">
        <v>23</v>
      </c>
      <c r="D10" s="12" t="s">
        <v>38</v>
      </c>
      <c r="E10" s="63" t="s">
        <v>44</v>
      </c>
      <c r="F10" s="12" t="s">
        <v>24</v>
      </c>
      <c r="G10" s="12" t="s">
        <v>17</v>
      </c>
    </row>
    <row r="11" spans="2:16">
      <c r="B11" s="13"/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6">
      <c r="B12" s="13"/>
      <c r="C12" s="14"/>
      <c r="D12" s="14"/>
      <c r="E12" s="14"/>
      <c r="F12" s="14"/>
      <c r="G12" s="14"/>
    </row>
    <row r="13" spans="2:16">
      <c r="B13" s="13"/>
      <c r="C13" s="14"/>
      <c r="D13" s="14"/>
      <c r="E13" s="14"/>
      <c r="F13" s="14"/>
      <c r="G13" s="14"/>
      <c r="K13" s="22" t="s">
        <v>0</v>
      </c>
      <c r="L13" s="69" t="s">
        <v>28</v>
      </c>
      <c r="M13" s="69" t="s">
        <v>47</v>
      </c>
      <c r="N13" s="69" t="s">
        <v>48</v>
      </c>
    </row>
    <row r="14" spans="2:16">
      <c r="B14" s="15"/>
      <c r="C14" s="16"/>
      <c r="D14" s="16"/>
      <c r="E14" s="16"/>
      <c r="F14" s="16"/>
      <c r="G14" s="16"/>
      <c r="J14" s="2" t="str">
        <f>B15</f>
        <v>Kock 1</v>
      </c>
      <c r="K14" s="22">
        <f t="shared" ref="K14:M24" si="0">C15</f>
        <v>8</v>
      </c>
      <c r="L14" s="69">
        <f t="shared" si="0"/>
        <v>5</v>
      </c>
      <c r="M14" s="69">
        <f t="shared" si="0"/>
        <v>6</v>
      </c>
      <c r="N14" s="69">
        <f t="shared" ref="N14:N24" si="1">F15</f>
        <v>7</v>
      </c>
    </row>
    <row r="15" spans="2:16">
      <c r="B15" s="16" t="s">
        <v>3</v>
      </c>
      <c r="C15" s="17">
        <v>8</v>
      </c>
      <c r="D15" s="17">
        <v>5</v>
      </c>
      <c r="E15" s="17">
        <v>6</v>
      </c>
      <c r="F15" s="17">
        <v>7</v>
      </c>
      <c r="G15" s="17"/>
      <c r="J15" s="2" t="str">
        <f t="shared" ref="J15:J24" si="2">B16</f>
        <v>Kock2</v>
      </c>
      <c r="K15" s="22">
        <f t="shared" si="0"/>
        <v>6</v>
      </c>
      <c r="L15" s="69">
        <f t="shared" si="0"/>
        <v>6</v>
      </c>
      <c r="M15" s="69">
        <f t="shared" si="0"/>
        <v>6</v>
      </c>
      <c r="N15" s="69">
        <f t="shared" si="1"/>
        <v>8</v>
      </c>
    </row>
    <row r="16" spans="2:16">
      <c r="B16" s="14" t="s">
        <v>4</v>
      </c>
      <c r="C16" s="18">
        <v>6</v>
      </c>
      <c r="D16" s="18">
        <v>6</v>
      </c>
      <c r="E16" s="18">
        <v>6</v>
      </c>
      <c r="F16" s="18">
        <v>8</v>
      </c>
      <c r="G16" s="18"/>
      <c r="J16" s="2" t="str">
        <f t="shared" si="2"/>
        <v>Kock 3</v>
      </c>
      <c r="K16" s="22">
        <f t="shared" si="0"/>
        <v>7</v>
      </c>
      <c r="L16" s="69">
        <f t="shared" si="0"/>
        <v>7</v>
      </c>
      <c r="M16" s="69">
        <f t="shared" si="0"/>
        <v>9</v>
      </c>
      <c r="N16" s="69">
        <f t="shared" si="1"/>
        <v>8</v>
      </c>
    </row>
    <row r="17" spans="2:17">
      <c r="B17" s="14" t="s">
        <v>5</v>
      </c>
      <c r="C17" s="18">
        <v>7</v>
      </c>
      <c r="D17" s="18">
        <v>7</v>
      </c>
      <c r="E17" s="18">
        <v>9</v>
      </c>
      <c r="F17" s="18">
        <v>8</v>
      </c>
      <c r="G17" s="18"/>
      <c r="J17" s="2" t="str">
        <f t="shared" si="2"/>
        <v>Kock 4</v>
      </c>
      <c r="K17" s="22">
        <f t="shared" si="0"/>
        <v>6</v>
      </c>
      <c r="L17" s="69">
        <f t="shared" si="0"/>
        <v>5</v>
      </c>
      <c r="M17" s="69">
        <f t="shared" si="0"/>
        <v>6</v>
      </c>
      <c r="N17" s="69">
        <f t="shared" si="1"/>
        <v>7</v>
      </c>
    </row>
    <row r="18" spans="2:17">
      <c r="B18" s="14" t="s">
        <v>6</v>
      </c>
      <c r="C18" s="18">
        <v>6</v>
      </c>
      <c r="D18" s="18">
        <v>5</v>
      </c>
      <c r="E18" s="18">
        <v>6</v>
      </c>
      <c r="F18" s="18">
        <v>7</v>
      </c>
      <c r="G18" s="18"/>
      <c r="J18" s="2" t="str">
        <f t="shared" si="2"/>
        <v>Kock 5</v>
      </c>
      <c r="K18" s="22">
        <f t="shared" si="0"/>
        <v>6</v>
      </c>
      <c r="L18" s="69">
        <f t="shared" si="0"/>
        <v>5</v>
      </c>
      <c r="M18" s="69">
        <f t="shared" si="0"/>
        <v>6</v>
      </c>
      <c r="N18" s="69">
        <f t="shared" si="1"/>
        <v>7</v>
      </c>
    </row>
    <row r="19" spans="2:17">
      <c r="B19" s="14" t="s">
        <v>7</v>
      </c>
      <c r="C19" s="18">
        <v>6</v>
      </c>
      <c r="D19" s="18">
        <v>5</v>
      </c>
      <c r="E19" s="18">
        <v>6</v>
      </c>
      <c r="F19" s="18">
        <v>7</v>
      </c>
      <c r="G19" s="18"/>
      <c r="J19" s="2" t="str">
        <f t="shared" si="2"/>
        <v>Kock 6</v>
      </c>
      <c r="K19" s="22">
        <f t="shared" si="0"/>
        <v>0</v>
      </c>
      <c r="L19" s="69">
        <f t="shared" si="0"/>
        <v>0</v>
      </c>
      <c r="M19" s="69">
        <f t="shared" si="0"/>
        <v>0</v>
      </c>
      <c r="N19" s="69">
        <f t="shared" si="1"/>
        <v>0</v>
      </c>
    </row>
    <row r="20" spans="2:17">
      <c r="B20" s="14" t="s">
        <v>8</v>
      </c>
      <c r="C20" s="18"/>
      <c r="D20" s="18"/>
      <c r="E20" s="18"/>
      <c r="F20" s="18"/>
      <c r="G20" s="18"/>
      <c r="J20" s="2" t="str">
        <f t="shared" si="2"/>
        <v>Kock 7</v>
      </c>
      <c r="K20" s="22">
        <f t="shared" si="0"/>
        <v>0</v>
      </c>
      <c r="L20" s="69">
        <f t="shared" si="0"/>
        <v>0</v>
      </c>
      <c r="M20" s="69">
        <f t="shared" si="0"/>
        <v>0</v>
      </c>
      <c r="N20" s="69">
        <f t="shared" si="1"/>
        <v>0</v>
      </c>
    </row>
    <row r="21" spans="2:17">
      <c r="B21" s="14" t="s">
        <v>9</v>
      </c>
      <c r="C21" s="18"/>
      <c r="D21" s="18"/>
      <c r="E21" s="18"/>
      <c r="F21" s="18"/>
      <c r="G21" s="18"/>
      <c r="J21" s="2" t="str">
        <f t="shared" si="2"/>
        <v>Kock 8</v>
      </c>
      <c r="K21" s="22">
        <f t="shared" si="0"/>
        <v>0</v>
      </c>
      <c r="L21" s="69">
        <f t="shared" si="0"/>
        <v>0</v>
      </c>
      <c r="M21" s="69">
        <f t="shared" si="0"/>
        <v>0</v>
      </c>
      <c r="N21" s="69">
        <f t="shared" si="1"/>
        <v>0</v>
      </c>
    </row>
    <row r="22" spans="2:17">
      <c r="B22" s="14" t="s">
        <v>10</v>
      </c>
      <c r="C22" s="18"/>
      <c r="D22" s="18"/>
      <c r="E22" s="18"/>
      <c r="F22" s="18"/>
      <c r="G22" s="18"/>
      <c r="J22" s="2" t="str">
        <f t="shared" si="2"/>
        <v>Kock 9</v>
      </c>
      <c r="K22" s="22">
        <f t="shared" si="0"/>
        <v>0</v>
      </c>
      <c r="L22" s="69">
        <f t="shared" si="0"/>
        <v>0</v>
      </c>
      <c r="M22" s="69">
        <f t="shared" si="0"/>
        <v>0</v>
      </c>
      <c r="N22" s="69">
        <f t="shared" si="1"/>
        <v>0</v>
      </c>
    </row>
    <row r="23" spans="2:17">
      <c r="B23" s="14" t="s">
        <v>11</v>
      </c>
      <c r="C23" s="18"/>
      <c r="D23" s="18"/>
      <c r="E23" s="18"/>
      <c r="F23" s="18"/>
      <c r="G23" s="18"/>
      <c r="J23" s="2" t="str">
        <f t="shared" si="2"/>
        <v>Kock 10</v>
      </c>
      <c r="K23" s="22">
        <f t="shared" si="0"/>
        <v>0</v>
      </c>
      <c r="L23" s="69">
        <f t="shared" si="0"/>
        <v>0</v>
      </c>
      <c r="M23" s="69">
        <f t="shared" si="0"/>
        <v>0</v>
      </c>
      <c r="N23" s="69">
        <f t="shared" si="1"/>
        <v>0</v>
      </c>
    </row>
    <row r="24" spans="2:17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22">
        <f t="shared" si="0"/>
        <v>0</v>
      </c>
      <c r="L24" s="69">
        <f t="shared" si="0"/>
        <v>0</v>
      </c>
      <c r="M24" s="69">
        <f t="shared" si="0"/>
        <v>0</v>
      </c>
      <c r="N24" s="69">
        <f t="shared" si="1"/>
        <v>0</v>
      </c>
    </row>
    <row r="25" spans="2:17">
      <c r="B25" s="14" t="s">
        <v>13</v>
      </c>
      <c r="C25" s="18"/>
      <c r="D25" s="18"/>
      <c r="E25" s="18"/>
      <c r="F25" s="18"/>
      <c r="G25" s="18"/>
      <c r="J25" s="2" t="s">
        <v>40</v>
      </c>
      <c r="K25" s="22">
        <f t="shared" ref="K25:M28" si="3">C26</f>
        <v>0</v>
      </c>
      <c r="L25" s="69">
        <f t="shared" si="3"/>
        <v>0</v>
      </c>
      <c r="M25" s="69">
        <f t="shared" si="3"/>
        <v>0</v>
      </c>
      <c r="N25" s="69" t="s">
        <v>54</v>
      </c>
    </row>
    <row r="26" spans="2:17">
      <c r="B26" s="14" t="s">
        <v>40</v>
      </c>
      <c r="C26" s="18"/>
      <c r="D26" s="18"/>
      <c r="E26" s="18"/>
      <c r="F26" s="18"/>
      <c r="G26" s="18"/>
      <c r="J26" s="2" t="s">
        <v>41</v>
      </c>
      <c r="K26" s="22">
        <f t="shared" si="3"/>
        <v>0</v>
      </c>
      <c r="L26" s="69">
        <f t="shared" si="3"/>
        <v>0</v>
      </c>
      <c r="M26" s="69">
        <f t="shared" si="3"/>
        <v>0</v>
      </c>
      <c r="N26" s="69">
        <f>F27</f>
        <v>0</v>
      </c>
    </row>
    <row r="27" spans="2:17">
      <c r="B27" s="14" t="s">
        <v>41</v>
      </c>
      <c r="C27" s="18"/>
      <c r="D27" s="18"/>
      <c r="E27" s="18"/>
      <c r="F27" s="18"/>
      <c r="G27" s="18"/>
      <c r="J27" s="2" t="s">
        <v>42</v>
      </c>
      <c r="K27" s="22">
        <f t="shared" si="3"/>
        <v>0</v>
      </c>
      <c r="L27" s="69">
        <f t="shared" si="3"/>
        <v>0</v>
      </c>
      <c r="M27" s="69">
        <f t="shared" si="3"/>
        <v>0</v>
      </c>
      <c r="N27" s="69">
        <f>F28</f>
        <v>0</v>
      </c>
    </row>
    <row r="28" spans="2:17">
      <c r="B28" s="14" t="s">
        <v>42</v>
      </c>
      <c r="C28" s="18"/>
      <c r="D28" s="18"/>
      <c r="E28" s="18"/>
      <c r="F28" s="18"/>
      <c r="G28" s="18"/>
      <c r="J28" s="2" t="s">
        <v>60</v>
      </c>
      <c r="K28" s="22">
        <f t="shared" si="3"/>
        <v>0</v>
      </c>
      <c r="L28" s="69">
        <f t="shared" si="3"/>
        <v>0</v>
      </c>
      <c r="M28" s="69">
        <f t="shared" si="3"/>
        <v>0</v>
      </c>
      <c r="N28" s="69">
        <f>F29</f>
        <v>0</v>
      </c>
    </row>
    <row r="29" spans="2:17">
      <c r="B29" s="14" t="s">
        <v>43</v>
      </c>
      <c r="C29" s="18"/>
      <c r="D29" s="18"/>
      <c r="E29" s="18"/>
      <c r="F29" s="18"/>
      <c r="G29" s="18"/>
    </row>
    <row r="30" spans="2:17">
      <c r="B30" s="14" t="s">
        <v>19</v>
      </c>
      <c r="C30" s="18">
        <f>SUM(C15:C29)</f>
        <v>33</v>
      </c>
      <c r="D30" s="18">
        <f>SUM(D15:D29)</f>
        <v>28</v>
      </c>
      <c r="E30" s="18">
        <f>SUM(E15:E29)</f>
        <v>33</v>
      </c>
      <c r="F30" s="18">
        <f>SUM(F15:F29)*2</f>
        <v>74</v>
      </c>
      <c r="G30" s="18"/>
      <c r="K30" s="71"/>
      <c r="L30" s="72"/>
      <c r="M30" s="72"/>
      <c r="N30" s="72"/>
    </row>
    <row r="31" spans="2:17">
      <c r="B31" s="19" t="s">
        <v>18</v>
      </c>
      <c r="C31" s="20">
        <f>C30/C8</f>
        <v>6.6</v>
      </c>
      <c r="D31" s="20">
        <f>D30/C8</f>
        <v>5.6</v>
      </c>
      <c r="E31" s="20">
        <f>E30/C8</f>
        <v>6.6</v>
      </c>
      <c r="F31" s="20">
        <f>F30/C8</f>
        <v>14.8</v>
      </c>
      <c r="G31" s="21">
        <f>SUM(C31:F31)</f>
        <v>33.599999999999994</v>
      </c>
      <c r="K31" s="11"/>
      <c r="L31" s="49"/>
      <c r="M31" s="49"/>
      <c r="N31" s="49"/>
      <c r="O31" s="11"/>
      <c r="P31" s="11"/>
      <c r="Q31" s="11"/>
    </row>
    <row r="32" spans="2:17">
      <c r="B32" s="22"/>
      <c r="C32" s="18"/>
      <c r="D32" s="18"/>
      <c r="E32" s="18"/>
      <c r="F32" s="18"/>
      <c r="G32" s="22"/>
      <c r="K32" s="11"/>
      <c r="L32" s="49"/>
      <c r="M32" s="49"/>
      <c r="N32" s="49"/>
      <c r="O32" s="11"/>
      <c r="P32" s="11"/>
      <c r="Q32" s="11"/>
    </row>
    <row r="33" spans="2:17">
      <c r="B33" s="23" t="s">
        <v>15</v>
      </c>
      <c r="C33" s="11"/>
      <c r="D33" s="11"/>
      <c r="E33" s="11"/>
      <c r="F33" s="11"/>
      <c r="G33" s="11"/>
      <c r="H33" s="11"/>
      <c r="I33" s="23"/>
      <c r="K33" s="11"/>
      <c r="L33" s="49"/>
      <c r="M33" s="49"/>
      <c r="N33" s="49"/>
      <c r="O33" s="11"/>
      <c r="P33" s="11"/>
      <c r="Q33" s="11"/>
    </row>
    <row r="34" spans="2:17">
      <c r="B34" s="11"/>
      <c r="C34" s="11"/>
      <c r="D34" s="11"/>
      <c r="E34" s="11"/>
      <c r="F34" s="11"/>
      <c r="G34" s="11"/>
      <c r="H34" s="11"/>
      <c r="I34" s="11"/>
      <c r="K34" s="11"/>
      <c r="L34" s="49"/>
      <c r="M34" s="49"/>
      <c r="N34" s="49"/>
      <c r="O34" s="11"/>
      <c r="P34" s="11"/>
      <c r="Q34" s="11"/>
    </row>
    <row r="35" spans="2:17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  <c r="K35" s="11"/>
      <c r="L35" s="49"/>
      <c r="M35" s="49"/>
      <c r="N35" s="49"/>
      <c r="O35" s="11"/>
      <c r="P35" s="11"/>
      <c r="Q35" s="11"/>
    </row>
    <row r="36" spans="2:17" ht="21" customHeight="1">
      <c r="B36" s="9"/>
      <c r="C36" s="11"/>
      <c r="D36" s="11"/>
      <c r="E36" s="11"/>
      <c r="F36" s="11"/>
      <c r="G36" s="11"/>
      <c r="H36" s="11"/>
      <c r="I36" s="11"/>
      <c r="K36" s="11"/>
      <c r="L36" s="49"/>
      <c r="M36" s="49"/>
      <c r="N36" s="49"/>
      <c r="O36" s="11"/>
      <c r="P36" s="11"/>
      <c r="Q36" s="11"/>
    </row>
    <row r="37" spans="2:17">
      <c r="B37" s="11"/>
      <c r="C37" s="11"/>
      <c r="K37" s="11"/>
      <c r="L37" s="49"/>
      <c r="M37" s="49"/>
      <c r="N37" s="49"/>
      <c r="O37" s="11"/>
      <c r="P37" s="11"/>
      <c r="Q37" s="11"/>
    </row>
    <row r="38" spans="2:17">
      <c r="B38" s="11"/>
      <c r="C38" s="11"/>
      <c r="G38" s="2" t="s">
        <v>105</v>
      </c>
      <c r="K38" s="11"/>
      <c r="L38" s="49"/>
      <c r="M38" s="49"/>
      <c r="N38" s="49"/>
      <c r="O38" s="11"/>
      <c r="P38" s="11"/>
      <c r="Q38" s="11"/>
    </row>
    <row r="39" spans="2:17">
      <c r="B39" s="26"/>
      <c r="C39" s="11"/>
      <c r="E39" s="2" t="s">
        <v>103</v>
      </c>
      <c r="K39" s="11"/>
      <c r="L39" s="49"/>
      <c r="M39" s="49"/>
      <c r="N39" s="49"/>
      <c r="O39" s="11"/>
      <c r="P39" s="11"/>
      <c r="Q39" s="11"/>
    </row>
    <row r="40" spans="2:17">
      <c r="B40" s="11"/>
      <c r="C40" s="11" t="s">
        <v>136</v>
      </c>
      <c r="E40" s="2" t="s">
        <v>104</v>
      </c>
      <c r="G40" s="2" t="s">
        <v>135</v>
      </c>
      <c r="K40" s="11"/>
      <c r="L40" s="49"/>
      <c r="M40" s="49"/>
      <c r="N40" s="49"/>
      <c r="O40" s="11"/>
      <c r="P40" s="11"/>
      <c r="Q40" s="11"/>
    </row>
    <row r="41" spans="2:17">
      <c r="B41" s="11"/>
      <c r="C41" s="11"/>
      <c r="E41" s="2" t="s">
        <v>133</v>
      </c>
      <c r="K41" s="11"/>
      <c r="L41" s="49"/>
      <c r="M41" s="49"/>
      <c r="N41" s="49"/>
      <c r="O41" s="11"/>
      <c r="P41" s="11"/>
      <c r="Q41" s="11"/>
    </row>
    <row r="42" spans="2:17">
      <c r="B42" s="11"/>
      <c r="C42" s="11"/>
      <c r="E42" s="2" t="s">
        <v>134</v>
      </c>
      <c r="G42" s="2" t="s">
        <v>137</v>
      </c>
      <c r="K42" s="11"/>
      <c r="L42" s="49"/>
      <c r="M42" s="49"/>
      <c r="N42" s="49"/>
      <c r="O42" s="11"/>
      <c r="P42" s="11"/>
      <c r="Q42" s="11"/>
    </row>
    <row r="43" spans="2:17">
      <c r="B43" s="27"/>
      <c r="C43" s="11"/>
      <c r="K43" s="11"/>
      <c r="L43" s="49"/>
      <c r="M43" s="49"/>
      <c r="N43" s="49"/>
      <c r="O43" s="11"/>
      <c r="P43" s="11"/>
      <c r="Q43" s="11"/>
    </row>
    <row r="44" spans="2:17">
      <c r="B44" s="25"/>
      <c r="C44" s="11"/>
      <c r="G44" s="2" t="s">
        <v>138</v>
      </c>
      <c r="K44" s="11"/>
      <c r="L44" s="49"/>
      <c r="M44" s="49"/>
      <c r="N44" s="49"/>
      <c r="O44" s="11"/>
      <c r="P44" s="11"/>
      <c r="Q44" s="11"/>
    </row>
    <row r="45" spans="2:17">
      <c r="B45" s="27"/>
      <c r="C45" s="11"/>
      <c r="K45" s="11"/>
      <c r="L45" s="49"/>
      <c r="M45" s="49"/>
      <c r="N45" s="49"/>
      <c r="O45" s="11"/>
      <c r="P45" s="11"/>
      <c r="Q45" s="11"/>
    </row>
    <row r="46" spans="2:17">
      <c r="B46" s="25"/>
      <c r="C46" s="11"/>
      <c r="G46" s="2" t="s">
        <v>139</v>
      </c>
      <c r="K46" s="11"/>
      <c r="L46" s="49"/>
      <c r="M46" s="49"/>
      <c r="N46" s="49"/>
      <c r="O46" s="11"/>
      <c r="P46" s="11"/>
      <c r="Q46" s="11"/>
    </row>
    <row r="47" spans="2:17">
      <c r="B47" s="25"/>
      <c r="C47" s="11"/>
      <c r="K47" s="11"/>
      <c r="L47" s="49"/>
      <c r="M47" s="49"/>
      <c r="N47" s="49"/>
      <c r="O47" s="11"/>
      <c r="P47" s="11"/>
      <c r="Q47" s="11"/>
    </row>
    <row r="48" spans="2:17">
      <c r="B48" s="27"/>
      <c r="C48" s="11"/>
      <c r="K48" s="11"/>
      <c r="L48" s="49"/>
      <c r="M48" s="49"/>
      <c r="N48" s="49"/>
      <c r="O48" s="11"/>
      <c r="P48" s="11"/>
      <c r="Q48" s="11"/>
    </row>
    <row r="49" spans="2:19">
      <c r="B49" s="25"/>
      <c r="C49" s="11"/>
      <c r="K49" s="11"/>
      <c r="L49" s="49"/>
      <c r="M49" s="49"/>
      <c r="N49" s="49"/>
      <c r="O49" s="11"/>
      <c r="P49" s="11"/>
      <c r="Q49" s="11"/>
    </row>
    <row r="50" spans="2:19">
      <c r="B50" s="27"/>
      <c r="C50" s="11"/>
      <c r="K50" s="11"/>
      <c r="L50" s="49"/>
      <c r="M50" s="49"/>
      <c r="N50" s="49"/>
      <c r="O50" s="11"/>
      <c r="P50" s="11"/>
      <c r="Q50" s="11"/>
    </row>
    <row r="51" spans="2:19">
      <c r="B51" s="25"/>
      <c r="C51" s="11"/>
      <c r="K51" s="11"/>
      <c r="L51" s="49"/>
      <c r="M51" s="49"/>
      <c r="N51" s="49"/>
      <c r="O51" s="11"/>
      <c r="P51" s="11"/>
      <c r="Q51" s="11"/>
    </row>
    <row r="52" spans="2:19">
      <c r="B52" s="27"/>
      <c r="C52" s="11"/>
      <c r="K52" s="11"/>
      <c r="L52" s="49"/>
      <c r="M52" s="49"/>
      <c r="N52" s="49"/>
      <c r="O52" s="11"/>
      <c r="P52" s="11"/>
      <c r="Q52" s="11"/>
    </row>
    <row r="53" spans="2:19">
      <c r="B53" s="25"/>
      <c r="C53" s="11"/>
      <c r="K53" s="11"/>
      <c r="L53" s="49"/>
      <c r="M53" s="49"/>
      <c r="N53" s="49"/>
      <c r="O53" s="11"/>
      <c r="P53" s="11"/>
      <c r="Q53" s="11"/>
    </row>
    <row r="54" spans="2:19">
      <c r="B54" s="27"/>
      <c r="C54" s="11"/>
      <c r="K54" s="11"/>
      <c r="L54" s="49"/>
      <c r="M54" s="49"/>
      <c r="N54" s="49"/>
      <c r="O54" s="11"/>
      <c r="P54" s="11"/>
      <c r="Q54" s="11"/>
    </row>
    <row r="55" spans="2:19">
      <c r="B55" s="25"/>
      <c r="C55" s="11"/>
      <c r="K55" s="11"/>
      <c r="L55" s="49"/>
      <c r="M55" s="49"/>
      <c r="N55" s="49"/>
      <c r="O55" s="11"/>
      <c r="P55" s="11"/>
      <c r="Q55" s="11"/>
    </row>
    <row r="56" spans="2:19">
      <c r="B56" s="27"/>
      <c r="C56" s="11"/>
      <c r="K56" s="11"/>
      <c r="L56" s="49"/>
      <c r="M56" s="49"/>
      <c r="N56" s="49"/>
      <c r="O56" s="11"/>
      <c r="P56" s="11"/>
      <c r="Q56" s="11"/>
    </row>
    <row r="57" spans="2:19">
      <c r="B57" s="11"/>
      <c r="C57" s="11"/>
      <c r="H57" s="11"/>
      <c r="I57" s="11"/>
      <c r="J57" s="11"/>
      <c r="K57" s="11"/>
      <c r="L57" s="49"/>
      <c r="M57" s="49"/>
      <c r="N57" s="49"/>
      <c r="O57" s="11"/>
      <c r="P57" s="11"/>
      <c r="Q57" s="11"/>
      <c r="R57" s="11"/>
      <c r="S57" s="11"/>
    </row>
    <row r="58" spans="2:19">
      <c r="B58" s="30"/>
      <c r="C58" s="11"/>
      <c r="H58" s="11"/>
      <c r="I58" s="11"/>
      <c r="J58" s="11"/>
      <c r="K58" s="11"/>
      <c r="L58" s="49"/>
      <c r="M58" s="49"/>
      <c r="N58" s="49"/>
      <c r="O58" s="11"/>
      <c r="P58" s="11"/>
      <c r="Q58" s="11"/>
      <c r="R58" s="11"/>
      <c r="S58" s="11"/>
    </row>
    <row r="59" spans="2:19">
      <c r="B59" s="11"/>
      <c r="C59" s="11"/>
      <c r="H59" s="11"/>
      <c r="I59" s="11"/>
      <c r="J59" s="11"/>
      <c r="K59" s="11"/>
      <c r="L59" s="49"/>
      <c r="M59" s="49"/>
      <c r="N59" s="49"/>
      <c r="O59" s="11"/>
      <c r="P59" s="11"/>
      <c r="Q59" s="11"/>
      <c r="R59" s="11"/>
      <c r="S59" s="11"/>
    </row>
    <row r="60" spans="2:19">
      <c r="B60" s="30"/>
      <c r="C60" s="11"/>
      <c r="H60" s="11"/>
      <c r="I60" s="11"/>
      <c r="J60" s="11"/>
      <c r="K60" s="11"/>
      <c r="L60" s="49"/>
      <c r="M60" s="49"/>
      <c r="N60" s="49"/>
      <c r="O60" s="11"/>
      <c r="P60" s="11"/>
      <c r="Q60" s="11"/>
      <c r="R60" s="11"/>
      <c r="S60" s="11"/>
    </row>
    <row r="61" spans="2:19">
      <c r="B61" s="11"/>
      <c r="C61" s="11"/>
      <c r="H61" s="11"/>
      <c r="I61" s="11"/>
      <c r="J61" s="11"/>
      <c r="K61" s="11"/>
      <c r="L61" s="49"/>
      <c r="M61" s="49"/>
      <c r="N61" s="49"/>
      <c r="O61" s="11"/>
      <c r="P61" s="11"/>
      <c r="Q61" s="11"/>
      <c r="R61" s="11"/>
      <c r="S61" s="11"/>
    </row>
    <row r="62" spans="2:19">
      <c r="B62" s="30"/>
      <c r="C62" s="11"/>
      <c r="H62" s="11"/>
      <c r="I62" s="11"/>
      <c r="J62" s="11"/>
      <c r="K62" s="11"/>
      <c r="L62" s="49"/>
      <c r="M62" s="49"/>
      <c r="N62" s="49"/>
      <c r="O62" s="11"/>
      <c r="P62" s="11"/>
      <c r="Q62" s="11"/>
      <c r="R62" s="11"/>
      <c r="S62" s="11"/>
    </row>
    <row r="63" spans="2:19">
      <c r="B63" s="11"/>
      <c r="C63" s="11"/>
      <c r="H63" s="11"/>
      <c r="I63" s="11"/>
      <c r="J63" s="11"/>
      <c r="K63" s="11"/>
      <c r="L63" s="49"/>
      <c r="M63" s="49"/>
      <c r="N63" s="49"/>
      <c r="O63" s="11"/>
      <c r="P63" s="11"/>
      <c r="Q63" s="11"/>
      <c r="R63" s="11"/>
      <c r="S63" s="11"/>
    </row>
    <row r="64" spans="2:19">
      <c r="B64" s="11"/>
      <c r="C64" s="11"/>
      <c r="H64" s="11"/>
      <c r="I64" s="11"/>
      <c r="J64" s="11"/>
      <c r="K64" s="11"/>
      <c r="L64" s="49"/>
      <c r="M64" s="49"/>
      <c r="N64" s="49"/>
      <c r="O64" s="11"/>
      <c r="P64" s="11"/>
      <c r="Q64" s="11"/>
      <c r="R64" s="11"/>
      <c r="S64" s="11"/>
    </row>
    <row r="65" spans="2:19">
      <c r="B65" s="11"/>
      <c r="C65" s="11"/>
      <c r="H65" s="11"/>
      <c r="I65" s="11"/>
      <c r="J65" s="11"/>
      <c r="K65" s="11"/>
      <c r="L65" s="49"/>
      <c r="M65" s="49"/>
      <c r="N65" s="49"/>
      <c r="O65" s="11"/>
      <c r="P65" s="11"/>
      <c r="Q65" s="11"/>
      <c r="R65" s="11"/>
      <c r="S65" s="11"/>
    </row>
    <row r="66" spans="2:19">
      <c r="B66" s="11"/>
      <c r="C66" s="11"/>
      <c r="H66" s="11"/>
      <c r="I66" s="11"/>
      <c r="J66" s="11"/>
      <c r="K66" s="11"/>
      <c r="L66" s="49"/>
      <c r="M66" s="49"/>
      <c r="N66" s="49"/>
      <c r="O66" s="11"/>
      <c r="P66" s="11"/>
      <c r="Q66" s="11"/>
      <c r="R66" s="11"/>
      <c r="S66" s="11"/>
    </row>
    <row r="67" spans="2:19">
      <c r="B67" s="11"/>
      <c r="C67" s="11"/>
      <c r="H67" s="11"/>
      <c r="I67" s="11"/>
      <c r="J67" s="11"/>
      <c r="K67" s="11"/>
      <c r="L67" s="49"/>
      <c r="M67" s="49"/>
      <c r="N67" s="49"/>
      <c r="O67" s="11"/>
      <c r="P67" s="11"/>
      <c r="Q67" s="11"/>
      <c r="R67" s="11"/>
      <c r="S67" s="11"/>
    </row>
    <row r="68" spans="2:19">
      <c r="B68" s="11"/>
      <c r="C68" s="11"/>
      <c r="H68" s="11"/>
      <c r="I68" s="11"/>
      <c r="J68" s="11"/>
      <c r="K68" s="11"/>
      <c r="L68" s="49"/>
      <c r="M68" s="49"/>
      <c r="N68" s="49"/>
      <c r="O68" s="11"/>
      <c r="P68" s="11"/>
      <c r="Q68" s="11"/>
      <c r="R68" s="11"/>
      <c r="S68" s="11"/>
    </row>
    <row r="69" spans="2:19">
      <c r="B69" s="11"/>
      <c r="C69" s="11"/>
      <c r="H69" s="11"/>
      <c r="I69" s="11"/>
      <c r="J69" s="11"/>
      <c r="K69" s="11"/>
      <c r="L69" s="49"/>
      <c r="M69" s="49"/>
      <c r="N69" s="49"/>
      <c r="O69" s="11"/>
      <c r="P69" s="11"/>
      <c r="Q69" s="11"/>
      <c r="R69" s="11"/>
      <c r="S69" s="11"/>
    </row>
    <row r="70" spans="2:19">
      <c r="B70" s="11"/>
      <c r="C70" s="11"/>
      <c r="H70" s="11"/>
      <c r="I70" s="11"/>
      <c r="J70" s="11"/>
      <c r="K70" s="11"/>
      <c r="L70" s="49"/>
      <c r="M70" s="49"/>
      <c r="N70" s="49"/>
      <c r="O70" s="11"/>
      <c r="P70" s="11"/>
      <c r="Q70" s="11"/>
      <c r="R70" s="11"/>
      <c r="S70" s="11"/>
    </row>
    <row r="71" spans="2:19" ht="18.600000000000001" customHeight="1">
      <c r="B71" s="11"/>
      <c r="C71" s="11"/>
      <c r="H71" s="11"/>
      <c r="I71" s="11"/>
      <c r="J71" s="11"/>
      <c r="K71" s="11"/>
      <c r="L71" s="49"/>
      <c r="M71" s="49"/>
      <c r="N71" s="49"/>
      <c r="O71" s="11"/>
      <c r="P71" s="11"/>
      <c r="Q71" s="11"/>
      <c r="R71" s="11"/>
      <c r="S71" s="11"/>
    </row>
    <row r="72" spans="2:19" ht="18.600000000000001" customHeight="1">
      <c r="B72" s="11"/>
      <c r="C72" s="11"/>
      <c r="H72" s="11"/>
      <c r="I72" s="11"/>
      <c r="J72" s="11"/>
      <c r="K72" s="11"/>
      <c r="L72" s="49"/>
      <c r="M72" s="49"/>
      <c r="N72" s="49"/>
      <c r="O72" s="11"/>
      <c r="P72" s="11"/>
      <c r="Q72" s="11"/>
      <c r="R72" s="11"/>
      <c r="S72" s="11"/>
    </row>
    <row r="73" spans="2:19">
      <c r="B73" s="11"/>
      <c r="C73" s="11"/>
      <c r="H73" s="11"/>
      <c r="I73" s="11"/>
      <c r="J73" s="11"/>
      <c r="K73" s="11"/>
      <c r="L73" s="49"/>
      <c r="M73" s="49"/>
      <c r="N73" s="49"/>
      <c r="O73" s="11"/>
      <c r="P73" s="11"/>
      <c r="Q73" s="11"/>
      <c r="R73" s="11"/>
      <c r="S73" s="11"/>
    </row>
    <row r="74" spans="2:19">
      <c r="B74" s="11"/>
      <c r="C74" s="11"/>
      <c r="H74" s="11"/>
      <c r="I74" s="11"/>
      <c r="J74" s="11"/>
      <c r="K74" s="11"/>
      <c r="L74" s="49"/>
      <c r="M74" s="49"/>
      <c r="N74" s="49"/>
      <c r="O74" s="11"/>
      <c r="P74" s="11"/>
      <c r="Q74" s="11"/>
      <c r="R74" s="11"/>
      <c r="S74" s="11"/>
    </row>
    <row r="75" spans="2:19">
      <c r="B75" s="11"/>
      <c r="C75" s="11"/>
      <c r="H75" s="11"/>
      <c r="I75" s="11"/>
      <c r="J75" s="11"/>
      <c r="K75" s="11"/>
      <c r="L75" s="49"/>
      <c r="M75" s="49"/>
      <c r="N75" s="49"/>
      <c r="O75" s="11"/>
      <c r="P75" s="11"/>
      <c r="Q75" s="11"/>
      <c r="R75" s="11"/>
      <c r="S75" s="11"/>
    </row>
    <row r="76" spans="2:19">
      <c r="B76" s="11"/>
      <c r="C76" s="11"/>
      <c r="H76" s="11"/>
      <c r="I76" s="11"/>
      <c r="J76" s="11"/>
      <c r="K76" s="11"/>
      <c r="L76" s="49"/>
      <c r="M76" s="49"/>
      <c r="N76" s="49"/>
      <c r="O76" s="11"/>
      <c r="P76" s="11"/>
      <c r="Q76" s="11"/>
      <c r="R76" s="11"/>
      <c r="S76" s="11"/>
    </row>
    <row r="77" spans="2:19">
      <c r="B77" s="11"/>
      <c r="C77" s="11"/>
      <c r="H77" s="11"/>
      <c r="I77" s="11"/>
      <c r="J77" s="11"/>
      <c r="K77" s="11"/>
      <c r="L77" s="49"/>
      <c r="M77" s="49"/>
      <c r="N77" s="49"/>
      <c r="O77" s="11"/>
      <c r="P77" s="11"/>
      <c r="Q77" s="11"/>
      <c r="R77" s="11"/>
      <c r="S77" s="11"/>
    </row>
    <row r="78" spans="2:19">
      <c r="B78" s="11"/>
      <c r="C78" s="11"/>
      <c r="H78" s="11"/>
      <c r="I78" s="11"/>
      <c r="J78" s="11"/>
      <c r="K78" s="11"/>
      <c r="L78" s="49"/>
      <c r="M78" s="49"/>
      <c r="N78" s="49"/>
      <c r="O78" s="11"/>
      <c r="P78" s="11"/>
      <c r="Q78" s="11"/>
      <c r="R78" s="11"/>
      <c r="S78" s="11"/>
    </row>
    <row r="79" spans="2:19">
      <c r="B79" s="11"/>
      <c r="C79" s="11"/>
      <c r="H79" s="11"/>
      <c r="I79" s="11"/>
      <c r="J79" s="11"/>
      <c r="K79" s="11"/>
      <c r="L79" s="49"/>
      <c r="M79" s="49"/>
      <c r="N79" s="49"/>
      <c r="O79" s="11"/>
      <c r="P79" s="11"/>
      <c r="Q79" s="11"/>
      <c r="R79" s="11"/>
      <c r="S79" s="11"/>
    </row>
    <row r="80" spans="2:19">
      <c r="B80" s="11"/>
      <c r="C80" s="11"/>
      <c r="H80" s="11"/>
      <c r="I80" s="11"/>
      <c r="J80" s="11"/>
      <c r="K80" s="11"/>
      <c r="L80" s="49"/>
      <c r="M80" s="49"/>
      <c r="N80" s="49"/>
      <c r="O80" s="11"/>
      <c r="P80" s="11"/>
      <c r="Q80" s="11"/>
      <c r="R80" s="11"/>
      <c r="S80" s="11"/>
    </row>
    <row r="81" spans="2:19">
      <c r="B81" s="11"/>
      <c r="C81" s="11"/>
      <c r="H81" s="11"/>
      <c r="I81" s="11"/>
      <c r="J81" s="11"/>
      <c r="K81" s="11"/>
      <c r="L81" s="49"/>
      <c r="M81" s="49"/>
      <c r="N81" s="49"/>
      <c r="O81" s="11"/>
      <c r="P81" s="11"/>
      <c r="Q81" s="11"/>
      <c r="R81" s="11"/>
      <c r="S81" s="11"/>
    </row>
    <row r="82" spans="2:19">
      <c r="B82" s="7"/>
      <c r="C82" s="31"/>
      <c r="D82" s="31"/>
      <c r="E82" s="31"/>
      <c r="F82" s="31"/>
      <c r="G82" s="7"/>
      <c r="H82" s="11"/>
      <c r="I82" s="11"/>
      <c r="J82" s="11"/>
      <c r="K82" s="11"/>
      <c r="L82" s="49"/>
      <c r="M82" s="49"/>
      <c r="N82" s="49"/>
      <c r="O82" s="11"/>
      <c r="P82" s="11"/>
      <c r="Q82" s="11"/>
      <c r="R82" s="11"/>
      <c r="S82" s="11"/>
    </row>
    <row r="83" spans="2:19">
      <c r="B83" s="7"/>
      <c r="C83" s="31"/>
      <c r="D83" s="31"/>
      <c r="E83" s="31"/>
      <c r="F83" s="31"/>
      <c r="G83" s="7"/>
      <c r="H83" s="11"/>
      <c r="I83" s="11"/>
      <c r="J83" s="11"/>
      <c r="K83" s="11"/>
      <c r="L83" s="49"/>
      <c r="M83" s="49"/>
      <c r="N83" s="49"/>
      <c r="O83" s="11"/>
      <c r="P83" s="11"/>
      <c r="Q83" s="11"/>
      <c r="R83" s="11"/>
      <c r="S83" s="11"/>
    </row>
    <row r="84" spans="2:19">
      <c r="B84" s="7"/>
      <c r="C84" s="7"/>
      <c r="D84" s="7"/>
      <c r="E84" s="7"/>
      <c r="F84" s="7"/>
      <c r="G84" s="7"/>
      <c r="H84" s="11"/>
      <c r="I84" s="11"/>
      <c r="J84" s="11"/>
      <c r="K84" s="11"/>
      <c r="L84" s="49"/>
      <c r="M84" s="49"/>
      <c r="N84" s="49"/>
      <c r="O84" s="11"/>
      <c r="P84" s="11"/>
      <c r="Q84" s="11"/>
      <c r="R84" s="11"/>
      <c r="S84" s="11"/>
    </row>
    <row r="85" spans="2:19">
      <c r="B85" s="7"/>
      <c r="C85" s="7"/>
      <c r="D85" s="7"/>
      <c r="E85" s="7"/>
      <c r="F85" s="7"/>
      <c r="G85" s="7"/>
      <c r="H85" s="11"/>
      <c r="I85" s="11"/>
      <c r="J85" s="11"/>
      <c r="K85" s="11"/>
      <c r="L85" s="49"/>
      <c r="M85" s="49"/>
      <c r="N85" s="49"/>
      <c r="O85" s="11"/>
      <c r="P85" s="11"/>
      <c r="Q85" s="11"/>
      <c r="R85" s="11"/>
      <c r="S85" s="11"/>
    </row>
    <row r="86" spans="2:19">
      <c r="B86" s="7"/>
      <c r="C86" s="29"/>
      <c r="D86" s="29"/>
      <c r="E86" s="29"/>
      <c r="F86" s="29"/>
      <c r="G86" s="29"/>
      <c r="H86" s="11"/>
      <c r="I86" s="11"/>
      <c r="J86" s="11"/>
      <c r="K86" s="11"/>
      <c r="L86" s="49"/>
      <c r="M86" s="49"/>
      <c r="N86" s="49"/>
      <c r="O86" s="11"/>
      <c r="P86" s="11"/>
      <c r="Q86" s="11"/>
      <c r="R86" s="11"/>
      <c r="S86" s="11"/>
    </row>
    <row r="87" spans="2:19">
      <c r="B87" s="7"/>
      <c r="C87" s="7"/>
      <c r="D87" s="7"/>
      <c r="E87" s="7"/>
      <c r="F87" s="7"/>
      <c r="G87" s="7"/>
      <c r="H87" s="11"/>
      <c r="I87" s="11"/>
      <c r="J87" s="11"/>
      <c r="K87" s="11"/>
      <c r="L87" s="49"/>
      <c r="M87" s="49"/>
      <c r="N87" s="49"/>
      <c r="O87" s="11"/>
      <c r="P87" s="11"/>
      <c r="Q87" s="11"/>
      <c r="R87" s="11"/>
      <c r="S87" s="11"/>
    </row>
    <row r="88" spans="2:19" ht="23.4" customHeight="1">
      <c r="B88" s="23"/>
      <c r="C88" s="23"/>
      <c r="D88" s="23"/>
      <c r="E88" s="23"/>
      <c r="F88" s="23"/>
      <c r="G88" s="23"/>
      <c r="H88" s="11"/>
      <c r="I88" s="11"/>
      <c r="J88" s="11"/>
      <c r="K88" s="11"/>
      <c r="L88" s="49"/>
      <c r="M88" s="49"/>
      <c r="N88" s="49"/>
      <c r="O88" s="11"/>
      <c r="P88" s="11"/>
      <c r="Q88" s="11"/>
      <c r="R88" s="11"/>
      <c r="S88" s="11"/>
    </row>
    <row r="89" spans="2:19" ht="23.4" customHeight="1">
      <c r="B89" s="23"/>
      <c r="C89" s="23"/>
      <c r="D89" s="23"/>
      <c r="E89" s="23"/>
      <c r="F89" s="23"/>
      <c r="G89" s="23"/>
      <c r="H89" s="11"/>
      <c r="I89" s="11"/>
      <c r="J89" s="11"/>
      <c r="K89" s="11"/>
      <c r="L89" s="49"/>
      <c r="M89" s="49"/>
      <c r="N89" s="49"/>
      <c r="O89" s="11"/>
      <c r="P89" s="11"/>
      <c r="Q89" s="11"/>
      <c r="R89" s="11"/>
      <c r="S89" s="11"/>
    </row>
    <row r="90" spans="2:19" ht="33.6" customHeight="1">
      <c r="B90" s="23"/>
      <c r="C90" s="23"/>
      <c r="D90" s="23"/>
      <c r="E90" s="23"/>
      <c r="F90" s="23"/>
      <c r="G90" s="23"/>
      <c r="H90" s="11"/>
      <c r="I90" s="11"/>
      <c r="J90" s="11"/>
      <c r="K90" s="11"/>
      <c r="L90" s="49"/>
      <c r="M90" s="49"/>
      <c r="N90" s="49"/>
      <c r="O90" s="11"/>
      <c r="P90" s="11"/>
      <c r="Q90" s="11"/>
      <c r="R90" s="11"/>
      <c r="S90" s="11"/>
    </row>
    <row r="91" spans="2:19">
      <c r="B91" s="9"/>
      <c r="C91" s="7"/>
      <c r="D91" s="7"/>
      <c r="E91" s="7"/>
      <c r="F91" s="7"/>
      <c r="G91" s="7"/>
      <c r="H91" s="11"/>
      <c r="I91" s="11"/>
      <c r="J91" s="11"/>
      <c r="K91" s="11"/>
      <c r="L91" s="49"/>
      <c r="M91" s="49"/>
      <c r="N91" s="49"/>
      <c r="O91" s="11"/>
      <c r="P91" s="11"/>
      <c r="Q91" s="11"/>
      <c r="R91" s="11"/>
      <c r="S91" s="11"/>
    </row>
    <row r="92" spans="2:19">
      <c r="B92" s="7"/>
      <c r="C92" s="7"/>
      <c r="D92" s="7"/>
      <c r="E92" s="7"/>
      <c r="F92" s="7"/>
      <c r="G92" s="7"/>
      <c r="H92" s="11"/>
      <c r="I92" s="11"/>
      <c r="J92" s="11"/>
      <c r="K92" s="11"/>
      <c r="L92" s="49"/>
      <c r="M92" s="49"/>
      <c r="N92" s="49"/>
      <c r="O92" s="11"/>
      <c r="P92" s="11"/>
      <c r="Q92" s="11"/>
      <c r="R92" s="11"/>
      <c r="S92" s="11"/>
    </row>
    <row r="93" spans="2:19">
      <c r="B93" s="7"/>
      <c r="C93" s="7"/>
      <c r="D93" s="7"/>
      <c r="E93" s="7"/>
      <c r="F93" s="7"/>
      <c r="G93" s="7"/>
      <c r="H93" s="11"/>
      <c r="I93" s="11"/>
      <c r="J93" s="11"/>
      <c r="K93" s="11"/>
      <c r="L93" s="49"/>
      <c r="M93" s="49"/>
      <c r="N93" s="49"/>
      <c r="O93" s="11"/>
      <c r="P93" s="11"/>
      <c r="Q93" s="11"/>
      <c r="R93" s="11"/>
      <c r="S93" s="11"/>
    </row>
    <row r="94" spans="2:19">
      <c r="B94" s="7"/>
      <c r="C94" s="32"/>
      <c r="D94" s="32"/>
      <c r="E94" s="32"/>
      <c r="F94" s="32"/>
      <c r="G94" s="7"/>
      <c r="H94" s="11"/>
      <c r="I94" s="11"/>
      <c r="J94" s="11"/>
      <c r="K94" s="11"/>
      <c r="L94" s="49"/>
      <c r="M94" s="49"/>
      <c r="N94" s="49"/>
      <c r="O94" s="11"/>
      <c r="P94" s="11"/>
      <c r="Q94" s="11"/>
      <c r="R94" s="11"/>
      <c r="S94" s="11"/>
    </row>
    <row r="95" spans="2:19">
      <c r="B95" s="7"/>
      <c r="C95" s="7"/>
      <c r="D95" s="7"/>
      <c r="E95" s="7"/>
      <c r="F95" s="7"/>
      <c r="G95" s="7"/>
      <c r="H95" s="11"/>
      <c r="I95" s="11"/>
      <c r="J95" s="11"/>
      <c r="K95" s="11"/>
      <c r="L95" s="49"/>
      <c r="M95" s="49"/>
      <c r="N95" s="49"/>
      <c r="O95" s="11"/>
      <c r="P95" s="11"/>
      <c r="Q95" s="11"/>
      <c r="R95" s="11"/>
      <c r="S95" s="11"/>
    </row>
    <row r="96" spans="2:19">
      <c r="B96" s="7"/>
      <c r="C96" s="7"/>
      <c r="D96" s="7"/>
      <c r="E96" s="7"/>
      <c r="F96" s="7"/>
      <c r="G96" s="7"/>
      <c r="H96" s="11"/>
      <c r="I96" s="11"/>
      <c r="J96" s="11"/>
      <c r="K96" s="11"/>
      <c r="L96" s="49"/>
      <c r="M96" s="49"/>
      <c r="N96" s="49"/>
      <c r="O96" s="11"/>
      <c r="P96" s="11"/>
      <c r="Q96" s="11"/>
      <c r="R96" s="11"/>
      <c r="S96" s="11"/>
    </row>
    <row r="97" spans="2:19">
      <c r="B97" s="7"/>
      <c r="C97" s="7"/>
      <c r="D97" s="7"/>
      <c r="E97" s="7"/>
      <c r="F97" s="7"/>
      <c r="G97" s="7"/>
      <c r="H97" s="11"/>
      <c r="I97" s="11"/>
      <c r="J97" s="11"/>
      <c r="K97" s="11"/>
      <c r="L97" s="49"/>
      <c r="M97" s="49"/>
      <c r="N97" s="49"/>
      <c r="O97" s="11"/>
      <c r="P97" s="11"/>
      <c r="Q97" s="11"/>
      <c r="R97" s="11"/>
      <c r="S97" s="11"/>
    </row>
    <row r="98" spans="2:19">
      <c r="B98" s="7"/>
      <c r="C98" s="32"/>
      <c r="D98" s="32"/>
      <c r="E98" s="32"/>
      <c r="F98" s="32"/>
      <c r="G98" s="7"/>
      <c r="H98" s="11"/>
      <c r="I98" s="11"/>
      <c r="J98" s="11"/>
      <c r="K98" s="11"/>
      <c r="L98" s="49"/>
      <c r="M98" s="49"/>
      <c r="N98" s="49"/>
      <c r="O98" s="11"/>
      <c r="P98" s="11"/>
      <c r="Q98" s="11"/>
      <c r="R98" s="11"/>
      <c r="S98" s="11"/>
    </row>
    <row r="99" spans="2:19">
      <c r="B99" s="7"/>
      <c r="C99" s="32"/>
      <c r="D99" s="32"/>
      <c r="E99" s="32"/>
      <c r="F99" s="32"/>
      <c r="G99" s="7"/>
      <c r="H99" s="11"/>
      <c r="I99" s="11"/>
      <c r="J99" s="11"/>
      <c r="K99" s="11"/>
      <c r="L99" s="49"/>
      <c r="M99" s="49"/>
      <c r="N99" s="49"/>
      <c r="O99" s="11"/>
      <c r="P99" s="11"/>
      <c r="Q99" s="11"/>
      <c r="R99" s="11"/>
      <c r="S99" s="11"/>
    </row>
    <row r="100" spans="2:19">
      <c r="B100" s="7"/>
      <c r="C100" s="7"/>
      <c r="D100" s="7"/>
      <c r="E100" s="7"/>
      <c r="F100" s="7"/>
      <c r="G100" s="7"/>
      <c r="H100" s="11"/>
      <c r="I100" s="11"/>
      <c r="J100" s="11"/>
      <c r="K100" s="11"/>
      <c r="L100" s="49"/>
      <c r="M100" s="49"/>
      <c r="N100" s="49"/>
      <c r="O100" s="11"/>
      <c r="P100" s="11"/>
      <c r="Q100" s="11"/>
      <c r="R100" s="11"/>
      <c r="S100" s="11"/>
    </row>
    <row r="101" spans="2:19">
      <c r="B101" s="7"/>
      <c r="C101" s="7"/>
      <c r="D101" s="7"/>
      <c r="E101" s="7"/>
      <c r="F101" s="7"/>
      <c r="G101" s="7"/>
      <c r="H101" s="11"/>
      <c r="I101" s="11"/>
      <c r="J101" s="11"/>
      <c r="K101" s="11"/>
      <c r="L101" s="49"/>
      <c r="M101" s="49"/>
      <c r="N101" s="49"/>
      <c r="O101" s="11"/>
      <c r="P101" s="11"/>
      <c r="Q101" s="11"/>
      <c r="R101" s="11"/>
      <c r="S101" s="11"/>
    </row>
    <row r="102" spans="2:19">
      <c r="B102" s="7"/>
      <c r="C102" s="7"/>
      <c r="D102" s="7"/>
      <c r="E102" s="7"/>
      <c r="F102" s="7"/>
      <c r="G102" s="7"/>
      <c r="H102" s="11"/>
      <c r="I102" s="11"/>
      <c r="J102" s="11"/>
      <c r="K102" s="11"/>
      <c r="L102" s="49"/>
      <c r="M102" s="49"/>
      <c r="N102" s="49"/>
      <c r="O102" s="11"/>
      <c r="P102" s="11"/>
      <c r="Q102" s="11"/>
      <c r="R102" s="11"/>
      <c r="S102" s="11"/>
    </row>
    <row r="103" spans="2:19">
      <c r="B103" s="7"/>
      <c r="C103" s="7"/>
      <c r="D103" s="7"/>
      <c r="E103" s="7"/>
      <c r="F103" s="7"/>
      <c r="G103" s="7"/>
      <c r="H103" s="11"/>
      <c r="I103" s="11"/>
      <c r="J103" s="11"/>
      <c r="K103" s="11"/>
      <c r="L103" s="49"/>
      <c r="M103" s="49"/>
      <c r="N103" s="49"/>
      <c r="O103" s="11"/>
      <c r="P103" s="11"/>
      <c r="Q103" s="11"/>
      <c r="R103" s="11"/>
      <c r="S103" s="11"/>
    </row>
    <row r="104" spans="2:19">
      <c r="B104" s="7"/>
      <c r="C104" s="29"/>
      <c r="D104" s="29"/>
      <c r="E104" s="29"/>
      <c r="F104" s="29"/>
      <c r="G104" s="29"/>
      <c r="H104" s="11"/>
      <c r="I104" s="11"/>
      <c r="J104" s="11"/>
      <c r="K104" s="11"/>
      <c r="L104" s="49"/>
      <c r="M104" s="49"/>
      <c r="N104" s="49"/>
      <c r="O104" s="11"/>
      <c r="P104" s="11"/>
      <c r="Q104" s="11"/>
      <c r="R104" s="11"/>
      <c r="S104" s="11"/>
    </row>
    <row r="105" spans="2:19">
      <c r="B105" s="7"/>
      <c r="C105" s="7"/>
      <c r="D105" s="7"/>
      <c r="E105" s="7"/>
      <c r="F105" s="7"/>
      <c r="G105" s="7"/>
      <c r="H105" s="11"/>
      <c r="I105" s="11"/>
      <c r="J105" s="11"/>
      <c r="K105" s="11"/>
      <c r="L105" s="49"/>
      <c r="M105" s="49"/>
      <c r="N105" s="49"/>
      <c r="O105" s="11"/>
      <c r="P105" s="11"/>
      <c r="Q105" s="11"/>
      <c r="R105" s="11"/>
      <c r="S105" s="11"/>
    </row>
    <row r="106" spans="2:19">
      <c r="B106" s="7"/>
      <c r="C106" s="7"/>
      <c r="D106" s="7"/>
      <c r="E106" s="7"/>
      <c r="F106" s="7"/>
      <c r="G106" s="7"/>
      <c r="H106" s="11"/>
      <c r="I106" s="11"/>
      <c r="J106" s="11"/>
      <c r="K106" s="11"/>
      <c r="L106" s="49"/>
      <c r="M106" s="49"/>
      <c r="N106" s="49"/>
      <c r="O106" s="11"/>
      <c r="P106" s="11"/>
      <c r="Q106" s="11"/>
      <c r="R106" s="11"/>
      <c r="S106" s="11"/>
    </row>
    <row r="107" spans="2:19">
      <c r="B107" s="7"/>
      <c r="C107" s="7"/>
      <c r="D107" s="7"/>
      <c r="E107" s="7"/>
      <c r="F107" s="7"/>
      <c r="G107" s="7"/>
      <c r="H107" s="11"/>
      <c r="I107" s="11"/>
      <c r="J107" s="11"/>
      <c r="K107" s="11"/>
      <c r="L107" s="49"/>
      <c r="M107" s="49"/>
      <c r="N107" s="49"/>
      <c r="O107" s="11"/>
      <c r="P107" s="11"/>
      <c r="Q107" s="11"/>
      <c r="R107" s="11"/>
      <c r="S107" s="11"/>
    </row>
    <row r="108" spans="2:19">
      <c r="B108" s="9"/>
      <c r="C108" s="7"/>
      <c r="D108" s="7"/>
      <c r="E108" s="7"/>
      <c r="F108" s="7"/>
      <c r="G108" s="7"/>
      <c r="H108" s="11"/>
      <c r="I108" s="11"/>
      <c r="J108" s="11"/>
      <c r="K108" s="11"/>
      <c r="L108" s="49"/>
      <c r="M108" s="49"/>
      <c r="N108" s="49"/>
      <c r="O108" s="11"/>
      <c r="P108" s="11"/>
      <c r="Q108" s="11"/>
      <c r="R108" s="11"/>
      <c r="S108" s="11"/>
    </row>
    <row r="109" spans="2:19">
      <c r="B109" s="7"/>
      <c r="C109" s="7"/>
      <c r="D109" s="7"/>
      <c r="E109" s="7"/>
      <c r="F109" s="7"/>
      <c r="G109" s="7"/>
      <c r="H109" s="11"/>
      <c r="I109" s="11"/>
      <c r="J109" s="11"/>
      <c r="K109" s="11"/>
      <c r="L109" s="49"/>
      <c r="M109" s="49"/>
      <c r="N109" s="49"/>
      <c r="O109" s="11"/>
      <c r="P109" s="11"/>
      <c r="Q109" s="11"/>
      <c r="R109" s="11"/>
      <c r="S109" s="11"/>
    </row>
    <row r="110" spans="2:19">
      <c r="B110" s="7"/>
      <c r="C110" s="7"/>
      <c r="D110" s="7"/>
      <c r="E110" s="7"/>
      <c r="F110" s="7"/>
      <c r="G110" s="7"/>
      <c r="H110" s="11"/>
      <c r="I110" s="11"/>
      <c r="J110" s="11"/>
      <c r="K110" s="11"/>
      <c r="L110" s="49"/>
      <c r="M110" s="49"/>
      <c r="N110" s="49"/>
      <c r="O110" s="11"/>
      <c r="P110" s="11"/>
      <c r="Q110" s="11"/>
      <c r="R110" s="11"/>
      <c r="S110" s="11"/>
    </row>
    <row r="111" spans="2:19">
      <c r="B111" s="7"/>
      <c r="C111" s="7"/>
      <c r="D111" s="7"/>
      <c r="E111" s="7"/>
      <c r="F111" s="7"/>
      <c r="G111" s="7"/>
      <c r="H111" s="11"/>
      <c r="I111" s="11"/>
      <c r="J111" s="11"/>
      <c r="K111" s="11"/>
      <c r="L111" s="49"/>
      <c r="M111" s="49"/>
      <c r="N111" s="49"/>
      <c r="O111" s="11"/>
      <c r="P111" s="11"/>
      <c r="Q111" s="11"/>
      <c r="R111" s="11"/>
      <c r="S111" s="11"/>
    </row>
    <row r="112" spans="2:19">
      <c r="B112" s="7"/>
      <c r="C112" s="7"/>
      <c r="D112" s="7"/>
      <c r="E112" s="7"/>
      <c r="F112" s="7"/>
      <c r="G112" s="7"/>
      <c r="H112" s="11"/>
      <c r="I112" s="11"/>
      <c r="J112" s="11"/>
      <c r="K112" s="11"/>
      <c r="L112" s="49"/>
      <c r="M112" s="49"/>
      <c r="N112" s="49"/>
      <c r="O112" s="11"/>
      <c r="P112" s="11"/>
      <c r="Q112" s="11"/>
      <c r="R112" s="11"/>
      <c r="S112" s="11"/>
    </row>
    <row r="113" spans="2:19">
      <c r="B113" s="7"/>
      <c r="C113" s="7"/>
      <c r="D113" s="7"/>
      <c r="E113" s="7"/>
      <c r="F113" s="7"/>
      <c r="G113" s="7"/>
      <c r="H113" s="11"/>
      <c r="I113" s="11"/>
      <c r="J113" s="11"/>
      <c r="K113" s="11"/>
      <c r="L113" s="49"/>
      <c r="M113" s="49"/>
      <c r="N113" s="49"/>
      <c r="O113" s="11"/>
      <c r="P113" s="11"/>
      <c r="Q113" s="11"/>
      <c r="R113" s="11"/>
      <c r="S113" s="11"/>
    </row>
    <row r="114" spans="2:19">
      <c r="B114" s="7"/>
      <c r="C114" s="7"/>
      <c r="D114" s="7"/>
      <c r="E114" s="7"/>
      <c r="F114" s="7"/>
      <c r="G114" s="7"/>
      <c r="H114" s="11"/>
      <c r="I114" s="11"/>
      <c r="K114" s="73"/>
      <c r="L114" s="74"/>
      <c r="M114" s="74"/>
      <c r="N114" s="74"/>
    </row>
    <row r="115" spans="2:19">
      <c r="B115" s="7"/>
      <c r="C115" s="32"/>
      <c r="D115" s="32"/>
      <c r="E115" s="32"/>
      <c r="F115" s="32"/>
      <c r="G115" s="7"/>
      <c r="H115" s="11"/>
      <c r="I115" s="11"/>
    </row>
    <row r="116" spans="2:19">
      <c r="B116" s="7"/>
      <c r="C116" s="32"/>
      <c r="D116" s="32"/>
      <c r="E116" s="32"/>
      <c r="F116" s="32"/>
      <c r="G116" s="7"/>
      <c r="H116" s="11"/>
      <c r="I116" s="11"/>
    </row>
    <row r="117" spans="2:19">
      <c r="B117" s="7"/>
      <c r="C117" s="7"/>
      <c r="D117" s="7"/>
      <c r="E117" s="7"/>
      <c r="F117" s="7"/>
      <c r="G117" s="7"/>
      <c r="H117" s="11"/>
      <c r="I117" s="11"/>
    </row>
    <row r="118" spans="2:19">
      <c r="B118" s="7"/>
      <c r="C118" s="7"/>
      <c r="D118" s="7"/>
      <c r="E118" s="7"/>
      <c r="F118" s="7"/>
      <c r="G118" s="7"/>
      <c r="H118" s="11"/>
      <c r="I118" s="11"/>
    </row>
    <row r="119" spans="2:19">
      <c r="B119" s="7"/>
      <c r="C119" s="7"/>
      <c r="D119" s="7"/>
      <c r="E119" s="7"/>
      <c r="F119" s="7"/>
      <c r="G119" s="7"/>
      <c r="H119" s="11"/>
      <c r="I119" s="11"/>
    </row>
    <row r="120" spans="2:19">
      <c r="B120" s="7"/>
      <c r="C120" s="7"/>
      <c r="D120" s="7"/>
      <c r="E120" s="7"/>
      <c r="F120" s="7"/>
      <c r="G120" s="7"/>
      <c r="H120" s="11"/>
      <c r="I120" s="11"/>
    </row>
    <row r="121" spans="2:19">
      <c r="B121" s="7"/>
      <c r="C121" s="29"/>
      <c r="D121" s="7"/>
      <c r="E121" s="29"/>
      <c r="F121" s="29"/>
      <c r="G121" s="7"/>
      <c r="H121" s="11"/>
      <c r="I121" s="11"/>
    </row>
    <row r="122" spans="2:19">
      <c r="B122" s="7"/>
      <c r="C122" s="7"/>
      <c r="D122" s="7"/>
      <c r="E122" s="7"/>
      <c r="F122" s="7"/>
      <c r="G122" s="7"/>
      <c r="H122" s="11"/>
      <c r="I122" s="11"/>
    </row>
    <row r="123" spans="2:19">
      <c r="B123" s="7"/>
      <c r="C123" s="7"/>
      <c r="D123" s="7"/>
      <c r="E123" s="7"/>
      <c r="F123" s="7"/>
      <c r="G123" s="7"/>
      <c r="H123" s="11"/>
      <c r="I123" s="11"/>
    </row>
    <row r="124" spans="2:19">
      <c r="B124" s="10"/>
      <c r="C124" s="10"/>
      <c r="D124" s="10"/>
      <c r="E124" s="10"/>
      <c r="F124" s="10"/>
      <c r="G124" s="10"/>
    </row>
    <row r="125" spans="2:19">
      <c r="B125" s="10"/>
      <c r="C125" s="10"/>
      <c r="D125" s="10"/>
      <c r="E125" s="10"/>
      <c r="F125" s="10"/>
      <c r="G125" s="10"/>
    </row>
  </sheetData>
  <conditionalFormatting sqref="C15">
    <cfRule type="cellIs" dxfId="34" priority="7" operator="greaterThan">
      <formula>10</formula>
    </cfRule>
  </conditionalFormatting>
  <conditionalFormatting sqref="C15:F29">
    <cfRule type="cellIs" dxfId="33" priority="1" operator="lessThan">
      <formula>1</formula>
    </cfRule>
    <cfRule type="cellIs" dxfId="32" priority="4" operator="lessThan">
      <formula>1</formula>
    </cfRule>
    <cfRule type="cellIs" dxfId="31" priority="5" operator="lessThan">
      <formula>1</formula>
    </cfRule>
    <cfRule type="cellIs" dxfId="30" priority="6" operator="greaterThan">
      <formula>10</formula>
    </cfRule>
  </conditionalFormatting>
  <conditionalFormatting sqref="C8">
    <cfRule type="cellIs" dxfId="29" priority="2" operator="lessThan">
      <formula>1</formula>
    </cfRule>
    <cfRule type="cellIs" dxfId="28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topLeftCell="A2" zoomScale="50" zoomScaleNormal="50" workbookViewId="0">
      <selection activeCell="G46" sqref="G4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65</v>
      </c>
    </row>
    <row r="5" spans="2:15" s="8" customFormat="1" ht="27" customHeight="1">
      <c r="B5" s="4" t="s">
        <v>89</v>
      </c>
      <c r="C5" s="5"/>
      <c r="D5" s="6"/>
      <c r="E5" s="6"/>
      <c r="F5" s="6"/>
      <c r="G5" s="7"/>
    </row>
    <row r="6" spans="2:15" s="8" customFormat="1" ht="27" customHeight="1">
      <c r="B6" s="4" t="s">
        <v>88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27</v>
      </c>
      <c r="C8" s="61">
        <v>5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16</v>
      </c>
      <c r="C10" s="12" t="s">
        <v>23</v>
      </c>
      <c r="D10" s="12" t="s">
        <v>38</v>
      </c>
      <c r="E10" s="63" t="s">
        <v>44</v>
      </c>
      <c r="F10" s="12" t="s">
        <v>24</v>
      </c>
      <c r="G10" s="12" t="s">
        <v>17</v>
      </c>
    </row>
    <row r="11" spans="2:15">
      <c r="B11" s="13"/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5">
      <c r="B12" s="13"/>
      <c r="C12" s="14"/>
      <c r="D12" s="14"/>
      <c r="E12" s="14"/>
      <c r="F12" s="14"/>
      <c r="G12" s="14"/>
    </row>
    <row r="13" spans="2:15">
      <c r="B13" s="13"/>
      <c r="C13" s="14"/>
      <c r="D13" s="14"/>
      <c r="E13" s="14"/>
      <c r="F13" s="14"/>
      <c r="G13" s="14"/>
      <c r="K13" s="69" t="s">
        <v>0</v>
      </c>
      <c r="L13" s="69" t="s">
        <v>28</v>
      </c>
      <c r="M13" s="69" t="s">
        <v>47</v>
      </c>
      <c r="N13" s="69" t="s">
        <v>56</v>
      </c>
      <c r="O13" s="69"/>
    </row>
    <row r="14" spans="2:15">
      <c r="B14" s="15"/>
      <c r="C14" s="16"/>
      <c r="D14" s="16"/>
      <c r="E14" s="16"/>
      <c r="F14" s="16"/>
      <c r="G14" s="16"/>
      <c r="J14" s="2" t="str">
        <f>B15</f>
        <v>Kock 1</v>
      </c>
      <c r="K14" s="69">
        <f t="shared" ref="K14:M24" si="0">C15</f>
        <v>7</v>
      </c>
      <c r="L14" s="69">
        <f t="shared" si="0"/>
        <v>5</v>
      </c>
      <c r="M14" s="69">
        <f t="shared" si="0"/>
        <v>5</v>
      </c>
      <c r="N14" s="69">
        <f t="shared" ref="N14:N28" si="1">F15</f>
        <v>6</v>
      </c>
      <c r="O14" s="69"/>
    </row>
    <row r="15" spans="2:15">
      <c r="B15" s="16" t="s">
        <v>3</v>
      </c>
      <c r="C15" s="17">
        <v>7</v>
      </c>
      <c r="D15" s="17">
        <v>5</v>
      </c>
      <c r="E15" s="17">
        <v>5</v>
      </c>
      <c r="F15" s="17">
        <v>6</v>
      </c>
      <c r="G15" s="17"/>
      <c r="J15" s="2" t="str">
        <f t="shared" ref="J15:J24" si="2">B16</f>
        <v>Kock2</v>
      </c>
      <c r="K15" s="69">
        <f t="shared" si="0"/>
        <v>6</v>
      </c>
      <c r="L15" s="69">
        <f t="shared" si="0"/>
        <v>6</v>
      </c>
      <c r="M15" s="69">
        <f t="shared" si="0"/>
        <v>5</v>
      </c>
      <c r="N15" s="69">
        <f t="shared" si="1"/>
        <v>6</v>
      </c>
      <c r="O15" s="69"/>
    </row>
    <row r="16" spans="2:15">
      <c r="B16" s="14" t="s">
        <v>4</v>
      </c>
      <c r="C16" s="18">
        <v>6</v>
      </c>
      <c r="D16" s="18">
        <v>6</v>
      </c>
      <c r="E16" s="18">
        <v>5</v>
      </c>
      <c r="F16" s="18">
        <v>6</v>
      </c>
      <c r="G16" s="18"/>
      <c r="J16" s="2" t="str">
        <f t="shared" si="2"/>
        <v>Kock 3</v>
      </c>
      <c r="K16" s="69">
        <f t="shared" si="0"/>
        <v>8</v>
      </c>
      <c r="L16" s="69">
        <f t="shared" si="0"/>
        <v>7</v>
      </c>
      <c r="M16" s="69">
        <f t="shared" si="0"/>
        <v>7</v>
      </c>
      <c r="N16" s="69">
        <f t="shared" si="1"/>
        <v>7</v>
      </c>
      <c r="O16" s="69"/>
    </row>
    <row r="17" spans="2:15">
      <c r="B17" s="14" t="s">
        <v>5</v>
      </c>
      <c r="C17" s="18">
        <v>8</v>
      </c>
      <c r="D17" s="18">
        <v>7</v>
      </c>
      <c r="E17" s="18">
        <v>7</v>
      </c>
      <c r="F17" s="18">
        <v>7</v>
      </c>
      <c r="G17" s="18"/>
      <c r="J17" s="2" t="str">
        <f t="shared" si="2"/>
        <v>Kock 4</v>
      </c>
      <c r="K17" s="69">
        <f t="shared" si="0"/>
        <v>7</v>
      </c>
      <c r="L17" s="69">
        <f t="shared" si="0"/>
        <v>7</v>
      </c>
      <c r="M17" s="69">
        <f t="shared" si="0"/>
        <v>6</v>
      </c>
      <c r="N17" s="69">
        <f t="shared" si="1"/>
        <v>6</v>
      </c>
      <c r="O17" s="69"/>
    </row>
    <row r="18" spans="2:15">
      <c r="B18" s="14" t="s">
        <v>6</v>
      </c>
      <c r="C18" s="18">
        <v>7</v>
      </c>
      <c r="D18" s="18">
        <v>7</v>
      </c>
      <c r="E18" s="18">
        <v>6</v>
      </c>
      <c r="F18" s="18">
        <v>6</v>
      </c>
      <c r="G18" s="18"/>
      <c r="J18" s="2" t="str">
        <f t="shared" si="2"/>
        <v>Kock 5</v>
      </c>
      <c r="K18" s="69">
        <f t="shared" si="0"/>
        <v>6</v>
      </c>
      <c r="L18" s="69">
        <f t="shared" si="0"/>
        <v>6</v>
      </c>
      <c r="M18" s="69">
        <f t="shared" si="0"/>
        <v>6</v>
      </c>
      <c r="N18" s="69">
        <f t="shared" si="1"/>
        <v>7</v>
      </c>
      <c r="O18" s="69"/>
    </row>
    <row r="19" spans="2:15">
      <c r="B19" s="14" t="s">
        <v>7</v>
      </c>
      <c r="C19" s="18">
        <v>6</v>
      </c>
      <c r="D19" s="18">
        <v>6</v>
      </c>
      <c r="E19" s="18">
        <v>6</v>
      </c>
      <c r="F19" s="18">
        <v>7</v>
      </c>
      <c r="G19" s="18"/>
      <c r="J19" s="2" t="str">
        <f t="shared" si="2"/>
        <v>Kock 6</v>
      </c>
      <c r="K19" s="69">
        <f t="shared" si="0"/>
        <v>0</v>
      </c>
      <c r="L19" s="69">
        <f t="shared" si="0"/>
        <v>0</v>
      </c>
      <c r="M19" s="69">
        <f t="shared" si="0"/>
        <v>0</v>
      </c>
      <c r="N19" s="69">
        <f t="shared" si="1"/>
        <v>0</v>
      </c>
      <c r="O19" s="69"/>
    </row>
    <row r="20" spans="2:15">
      <c r="B20" s="14" t="s">
        <v>8</v>
      </c>
      <c r="C20" s="18"/>
      <c r="D20" s="18"/>
      <c r="E20" s="18"/>
      <c r="F20" s="18"/>
      <c r="G20" s="18"/>
      <c r="J20" s="2" t="str">
        <f t="shared" si="2"/>
        <v>Kock 7</v>
      </c>
      <c r="K20" s="69">
        <f t="shared" si="0"/>
        <v>0</v>
      </c>
      <c r="L20" s="69">
        <f t="shared" si="0"/>
        <v>0</v>
      </c>
      <c r="M20" s="69">
        <f t="shared" si="0"/>
        <v>0</v>
      </c>
      <c r="N20" s="69">
        <f t="shared" si="1"/>
        <v>0</v>
      </c>
      <c r="O20" s="69"/>
    </row>
    <row r="21" spans="2:15">
      <c r="B21" s="14" t="s">
        <v>9</v>
      </c>
      <c r="C21" s="18"/>
      <c r="D21" s="18"/>
      <c r="E21" s="18"/>
      <c r="F21" s="18"/>
      <c r="G21" s="18"/>
      <c r="J21" s="2" t="str">
        <f t="shared" si="2"/>
        <v>Kock 8</v>
      </c>
      <c r="K21" s="69">
        <f t="shared" si="0"/>
        <v>0</v>
      </c>
      <c r="L21" s="69">
        <f t="shared" si="0"/>
        <v>0</v>
      </c>
      <c r="M21" s="69">
        <f t="shared" si="0"/>
        <v>0</v>
      </c>
      <c r="N21" s="69">
        <f t="shared" si="1"/>
        <v>0</v>
      </c>
      <c r="O21" s="69"/>
    </row>
    <row r="22" spans="2:15">
      <c r="B22" s="14" t="s">
        <v>10</v>
      </c>
      <c r="C22" s="18"/>
      <c r="D22" s="18"/>
      <c r="E22" s="18"/>
      <c r="F22" s="18"/>
      <c r="G22" s="18"/>
      <c r="J22" s="2" t="str">
        <f t="shared" si="2"/>
        <v>Kock 9</v>
      </c>
      <c r="K22" s="69">
        <f t="shared" si="0"/>
        <v>0</v>
      </c>
      <c r="L22" s="69">
        <f t="shared" si="0"/>
        <v>0</v>
      </c>
      <c r="M22" s="69">
        <f t="shared" si="0"/>
        <v>0</v>
      </c>
      <c r="N22" s="69">
        <f t="shared" si="1"/>
        <v>0</v>
      </c>
      <c r="O22" s="69"/>
    </row>
    <row r="23" spans="2:15">
      <c r="B23" s="14" t="s">
        <v>11</v>
      </c>
      <c r="C23" s="18"/>
      <c r="D23" s="18"/>
      <c r="E23" s="18"/>
      <c r="F23" s="18"/>
      <c r="G23" s="18"/>
      <c r="J23" s="2" t="str">
        <f t="shared" si="2"/>
        <v>Kock 10</v>
      </c>
      <c r="K23" s="69">
        <f t="shared" si="0"/>
        <v>0</v>
      </c>
      <c r="L23" s="69">
        <f t="shared" si="0"/>
        <v>0</v>
      </c>
      <c r="M23" s="69">
        <f t="shared" si="0"/>
        <v>0</v>
      </c>
      <c r="N23" s="69">
        <f t="shared" si="1"/>
        <v>0</v>
      </c>
      <c r="O23" s="69"/>
    </row>
    <row r="24" spans="2:15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69">
        <f t="shared" si="0"/>
        <v>0</v>
      </c>
      <c r="L24" s="69">
        <f t="shared" si="0"/>
        <v>0</v>
      </c>
      <c r="M24" s="69">
        <f t="shared" si="0"/>
        <v>0</v>
      </c>
      <c r="N24" s="69">
        <f t="shared" si="1"/>
        <v>0</v>
      </c>
      <c r="O24" s="69"/>
    </row>
    <row r="25" spans="2:15">
      <c r="B25" s="14" t="s">
        <v>13</v>
      </c>
      <c r="C25" s="18"/>
      <c r="D25" s="18"/>
      <c r="E25" s="18"/>
      <c r="F25" s="18"/>
      <c r="G25" s="18"/>
      <c r="J25" s="2" t="s">
        <v>40</v>
      </c>
      <c r="K25" s="69">
        <f t="shared" ref="K25:M28" si="3">C26</f>
        <v>0</v>
      </c>
      <c r="L25" s="69">
        <f t="shared" si="3"/>
        <v>0</v>
      </c>
      <c r="M25" s="69">
        <f t="shared" si="3"/>
        <v>0</v>
      </c>
      <c r="N25" s="69">
        <f t="shared" si="1"/>
        <v>0</v>
      </c>
      <c r="O25" s="69"/>
    </row>
    <row r="26" spans="2:15">
      <c r="B26" s="14" t="s">
        <v>40</v>
      </c>
      <c r="C26" s="18"/>
      <c r="D26" s="18"/>
      <c r="E26" s="18"/>
      <c r="F26" s="18"/>
      <c r="G26" s="18"/>
      <c r="J26" s="2" t="s">
        <v>41</v>
      </c>
      <c r="K26" s="69">
        <f t="shared" si="3"/>
        <v>0</v>
      </c>
      <c r="L26" s="69">
        <f t="shared" si="3"/>
        <v>0</v>
      </c>
      <c r="M26" s="69">
        <f t="shared" si="3"/>
        <v>0</v>
      </c>
      <c r="N26" s="69">
        <f t="shared" si="1"/>
        <v>0</v>
      </c>
      <c r="O26" s="69"/>
    </row>
    <row r="27" spans="2:15">
      <c r="B27" s="14" t="s">
        <v>41</v>
      </c>
      <c r="C27" s="18"/>
      <c r="D27" s="18"/>
      <c r="E27" s="18"/>
      <c r="F27" s="18"/>
      <c r="G27" s="18"/>
      <c r="J27" s="2" t="s">
        <v>42</v>
      </c>
      <c r="K27" s="69">
        <f t="shared" si="3"/>
        <v>0</v>
      </c>
      <c r="L27" s="69">
        <f t="shared" si="3"/>
        <v>0</v>
      </c>
      <c r="M27" s="69">
        <f t="shared" si="3"/>
        <v>0</v>
      </c>
      <c r="N27" s="69">
        <f t="shared" si="1"/>
        <v>0</v>
      </c>
      <c r="O27" s="69"/>
    </row>
    <row r="28" spans="2:15">
      <c r="B28" s="14" t="s">
        <v>42</v>
      </c>
      <c r="C28" s="18"/>
      <c r="D28" s="18"/>
      <c r="E28" s="18"/>
      <c r="F28" s="18"/>
      <c r="G28" s="18"/>
      <c r="J28" s="2" t="s">
        <v>43</v>
      </c>
      <c r="K28" s="69">
        <f t="shared" si="3"/>
        <v>0</v>
      </c>
      <c r="L28" s="69">
        <f t="shared" si="3"/>
        <v>0</v>
      </c>
      <c r="M28" s="69">
        <f t="shared" si="3"/>
        <v>0</v>
      </c>
      <c r="N28" s="69">
        <f t="shared" si="1"/>
        <v>0</v>
      </c>
      <c r="O28" s="69"/>
    </row>
    <row r="29" spans="2:15">
      <c r="B29" s="14" t="s">
        <v>43</v>
      </c>
      <c r="C29" s="18"/>
      <c r="D29" s="18"/>
      <c r="E29" s="18"/>
      <c r="F29" s="18"/>
      <c r="G29" s="18"/>
    </row>
    <row r="30" spans="2:15">
      <c r="B30" s="14" t="s">
        <v>19</v>
      </c>
      <c r="C30" s="18">
        <f>SUM(C15:C29)</f>
        <v>34</v>
      </c>
      <c r="D30" s="18">
        <f>SUM(D15:D29)</f>
        <v>31</v>
      </c>
      <c r="E30" s="18">
        <f>SUM(E15:E29)</f>
        <v>29</v>
      </c>
      <c r="F30" s="18">
        <f>SUM(F15:F29)*2</f>
        <v>64</v>
      </c>
      <c r="G30" s="18">
        <f>SUM(C30:F30)/C8</f>
        <v>31.6</v>
      </c>
    </row>
    <row r="31" spans="2:15">
      <c r="B31" s="19" t="s">
        <v>18</v>
      </c>
      <c r="C31" s="20">
        <f>C30/C8</f>
        <v>6.8</v>
      </c>
      <c r="D31" s="20">
        <f>D30/C8</f>
        <v>6.2</v>
      </c>
      <c r="E31" s="20">
        <f>E30/C8</f>
        <v>5.8</v>
      </c>
      <c r="F31" s="20">
        <f>F30/C8</f>
        <v>12.8</v>
      </c>
      <c r="G31" s="21">
        <f>SUM(C31:F31)</f>
        <v>31.6</v>
      </c>
    </row>
    <row r="32" spans="2:15">
      <c r="B32" s="22"/>
      <c r="C32" s="18"/>
      <c r="D32" s="18"/>
      <c r="E32" s="18"/>
      <c r="F32" s="18"/>
      <c r="G32" s="22"/>
    </row>
    <row r="33" spans="2:9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</row>
    <row r="38" spans="2:9">
      <c r="B38" s="11"/>
      <c r="C38" s="11"/>
      <c r="F38" s="2" t="s">
        <v>106</v>
      </c>
    </row>
    <row r="39" spans="2:9">
      <c r="B39" s="26"/>
      <c r="C39" s="11"/>
      <c r="F39" s="2" t="s">
        <v>107</v>
      </c>
    </row>
    <row r="40" spans="2:9">
      <c r="B40" s="11"/>
      <c r="C40" s="11"/>
      <c r="F40" s="2" t="s">
        <v>108</v>
      </c>
    </row>
    <row r="41" spans="2:9">
      <c r="B41" s="11"/>
      <c r="C41" s="11"/>
    </row>
    <row r="42" spans="2:9">
      <c r="B42" s="11"/>
      <c r="C42" s="11"/>
      <c r="F42" s="2" t="s">
        <v>140</v>
      </c>
    </row>
    <row r="43" spans="2:9">
      <c r="B43" s="27"/>
      <c r="C43" s="11"/>
    </row>
    <row r="44" spans="2:9">
      <c r="B44" s="25"/>
      <c r="C44" s="11"/>
      <c r="F44" s="2" t="s">
        <v>141</v>
      </c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27" priority="7" operator="greaterThan">
      <formula>10</formula>
    </cfRule>
  </conditionalFormatting>
  <conditionalFormatting sqref="C15:F29">
    <cfRule type="cellIs" dxfId="26" priority="1" operator="lessThan">
      <formula>1</formula>
    </cfRule>
    <cfRule type="cellIs" dxfId="25" priority="4" operator="lessThan">
      <formula>1</formula>
    </cfRule>
    <cfRule type="cellIs" dxfId="24" priority="5" operator="lessThan">
      <formula>1</formula>
    </cfRule>
    <cfRule type="cellIs" dxfId="23" priority="6" operator="greaterThan">
      <formula>10</formula>
    </cfRule>
  </conditionalFormatting>
  <conditionalFormatting sqref="C8">
    <cfRule type="cellIs" dxfId="22" priority="2" operator="lessThan">
      <formula>1</formula>
    </cfRule>
    <cfRule type="cellIs" dxfId="21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topLeftCell="A9" zoomScale="50" zoomScaleNormal="50" workbookViewId="0">
      <selection activeCell="G45" sqref="G45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8" bestFit="1" customWidth="1"/>
    <col min="14" max="14" width="8.88671875" style="68"/>
    <col min="15" max="16384" width="8.88671875" style="2"/>
  </cols>
  <sheetData>
    <row r="3" spans="2:14" ht="21">
      <c r="D3" s="3" t="s">
        <v>65</v>
      </c>
    </row>
    <row r="5" spans="2:14" s="8" customFormat="1" ht="27" customHeight="1">
      <c r="B5" s="4" t="s">
        <v>90</v>
      </c>
      <c r="C5" s="5"/>
      <c r="D5" s="6"/>
      <c r="E5" s="6"/>
      <c r="F5" s="6"/>
      <c r="G5" s="7"/>
      <c r="K5" s="70"/>
      <c r="L5" s="70"/>
      <c r="M5" s="70"/>
      <c r="N5" s="70"/>
    </row>
    <row r="6" spans="2:14" s="8" customFormat="1" ht="27" customHeight="1">
      <c r="B6" s="4" t="s">
        <v>91</v>
      </c>
      <c r="C6" s="5"/>
      <c r="D6" s="6"/>
      <c r="E6" s="6"/>
      <c r="F6" s="6"/>
      <c r="G6" s="7"/>
      <c r="K6" s="70"/>
      <c r="L6" s="70"/>
      <c r="M6" s="70"/>
      <c r="N6" s="70"/>
    </row>
    <row r="7" spans="2:14" s="8" customFormat="1" ht="13.5" customHeight="1">
      <c r="B7" s="4"/>
      <c r="C7" s="5"/>
      <c r="D7" s="6"/>
      <c r="E7" s="6"/>
      <c r="F7" s="6"/>
      <c r="G7" s="7"/>
      <c r="K7" s="70"/>
      <c r="L7" s="70"/>
      <c r="M7" s="70"/>
      <c r="N7" s="70"/>
    </row>
    <row r="8" spans="2:14" s="8" customFormat="1" ht="21">
      <c r="B8" s="9" t="s">
        <v>27</v>
      </c>
      <c r="C8" s="61">
        <v>5</v>
      </c>
      <c r="D8" s="6"/>
      <c r="E8" s="6"/>
      <c r="F8" s="6"/>
      <c r="G8" s="7"/>
      <c r="K8" s="70"/>
      <c r="L8" s="70"/>
      <c r="M8" s="70"/>
      <c r="N8" s="70"/>
    </row>
    <row r="9" spans="2:14">
      <c r="B9" s="9"/>
      <c r="C9" s="11"/>
      <c r="D9" s="11"/>
      <c r="E9" s="11"/>
      <c r="F9" s="11"/>
      <c r="G9" s="11"/>
    </row>
    <row r="10" spans="2:14">
      <c r="B10" s="12" t="s">
        <v>16</v>
      </c>
      <c r="C10" s="12" t="s">
        <v>23</v>
      </c>
      <c r="D10" s="12" t="s">
        <v>38</v>
      </c>
      <c r="E10" s="63" t="s">
        <v>44</v>
      </c>
      <c r="F10" s="12" t="s">
        <v>24</v>
      </c>
      <c r="G10" s="12" t="s">
        <v>17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39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8" t="s">
        <v>0</v>
      </c>
      <c r="L13" s="68" t="s">
        <v>28</v>
      </c>
      <c r="M13" s="68" t="s">
        <v>47</v>
      </c>
      <c r="N13" s="68" t="s">
        <v>48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8">
        <f t="shared" ref="K14:M24" si="0">C15</f>
        <v>6</v>
      </c>
      <c r="L14" s="68">
        <f t="shared" si="0"/>
        <v>8</v>
      </c>
      <c r="M14" s="68">
        <f t="shared" si="0"/>
        <v>8</v>
      </c>
      <c r="N14" s="68">
        <f t="shared" ref="N14:N28" si="1">F15</f>
        <v>8</v>
      </c>
    </row>
    <row r="15" spans="2:14">
      <c r="B15" s="16" t="s">
        <v>3</v>
      </c>
      <c r="C15" s="17">
        <v>6</v>
      </c>
      <c r="D15" s="17">
        <v>8</v>
      </c>
      <c r="E15" s="17">
        <v>8</v>
      </c>
      <c r="F15" s="17">
        <v>8</v>
      </c>
      <c r="G15" s="17"/>
      <c r="J15" s="2" t="str">
        <f t="shared" ref="J15:J24" si="2">B16</f>
        <v>Kock2</v>
      </c>
      <c r="K15" s="68">
        <f t="shared" si="0"/>
        <v>6</v>
      </c>
      <c r="L15" s="68">
        <f t="shared" si="0"/>
        <v>8</v>
      </c>
      <c r="M15" s="68">
        <f t="shared" si="0"/>
        <v>8</v>
      </c>
      <c r="N15" s="68">
        <f t="shared" si="1"/>
        <v>6</v>
      </c>
    </row>
    <row r="16" spans="2:14">
      <c r="B16" s="14" t="s">
        <v>4</v>
      </c>
      <c r="C16" s="18">
        <v>6</v>
      </c>
      <c r="D16" s="18">
        <v>8</v>
      </c>
      <c r="E16" s="18">
        <v>8</v>
      </c>
      <c r="F16" s="18">
        <v>6</v>
      </c>
      <c r="G16" s="18"/>
      <c r="J16" s="2" t="str">
        <f t="shared" si="2"/>
        <v>Kock 3</v>
      </c>
      <c r="K16" s="68">
        <f t="shared" si="0"/>
        <v>7</v>
      </c>
      <c r="L16" s="68">
        <f t="shared" si="0"/>
        <v>6</v>
      </c>
      <c r="M16" s="68">
        <f t="shared" si="0"/>
        <v>6</v>
      </c>
      <c r="N16" s="68">
        <f t="shared" si="1"/>
        <v>6</v>
      </c>
    </row>
    <row r="17" spans="2:14">
      <c r="B17" s="14" t="s">
        <v>5</v>
      </c>
      <c r="C17" s="18">
        <v>7</v>
      </c>
      <c r="D17" s="18">
        <v>6</v>
      </c>
      <c r="E17" s="18">
        <v>6</v>
      </c>
      <c r="F17" s="18">
        <v>6</v>
      </c>
      <c r="G17" s="18"/>
      <c r="J17" s="2" t="str">
        <f t="shared" si="2"/>
        <v>Kock 4</v>
      </c>
      <c r="K17" s="68">
        <f t="shared" si="0"/>
        <v>7</v>
      </c>
      <c r="L17" s="68">
        <f t="shared" si="0"/>
        <v>7</v>
      </c>
      <c r="M17" s="68">
        <f t="shared" si="0"/>
        <v>7</v>
      </c>
      <c r="N17" s="68">
        <f t="shared" si="1"/>
        <v>6</v>
      </c>
    </row>
    <row r="18" spans="2:14">
      <c r="B18" s="14" t="s">
        <v>6</v>
      </c>
      <c r="C18" s="18">
        <v>7</v>
      </c>
      <c r="D18" s="18">
        <v>7</v>
      </c>
      <c r="E18" s="18">
        <v>7</v>
      </c>
      <c r="F18" s="18">
        <v>6</v>
      </c>
      <c r="G18" s="18"/>
      <c r="J18" s="2" t="str">
        <f t="shared" si="2"/>
        <v>Kock 5</v>
      </c>
      <c r="K18" s="68">
        <f t="shared" si="0"/>
        <v>6</v>
      </c>
      <c r="L18" s="68">
        <f t="shared" si="0"/>
        <v>7</v>
      </c>
      <c r="M18" s="68">
        <f t="shared" si="0"/>
        <v>7</v>
      </c>
      <c r="N18" s="68">
        <f t="shared" si="1"/>
        <v>6</v>
      </c>
    </row>
    <row r="19" spans="2:14">
      <c r="B19" s="14" t="s">
        <v>7</v>
      </c>
      <c r="C19" s="18">
        <v>6</v>
      </c>
      <c r="D19" s="18">
        <v>7</v>
      </c>
      <c r="E19" s="18">
        <v>7</v>
      </c>
      <c r="F19" s="18">
        <v>6</v>
      </c>
      <c r="G19" s="18"/>
      <c r="J19" s="2" t="str">
        <f t="shared" si="2"/>
        <v>Kock 6</v>
      </c>
      <c r="K19" s="68">
        <f t="shared" si="0"/>
        <v>0</v>
      </c>
      <c r="L19" s="68">
        <f t="shared" si="0"/>
        <v>0</v>
      </c>
      <c r="M19" s="68">
        <f t="shared" si="0"/>
        <v>0</v>
      </c>
      <c r="N19" s="68">
        <f t="shared" si="1"/>
        <v>0</v>
      </c>
    </row>
    <row r="20" spans="2:14">
      <c r="B20" s="14" t="s">
        <v>8</v>
      </c>
      <c r="C20" s="18"/>
      <c r="D20" s="18"/>
      <c r="E20" s="18"/>
      <c r="F20" s="18"/>
      <c r="G20" s="18"/>
      <c r="J20" s="2" t="str">
        <f t="shared" si="2"/>
        <v>Kock 7</v>
      </c>
      <c r="K20" s="68">
        <f t="shared" si="0"/>
        <v>0</v>
      </c>
      <c r="L20" s="68">
        <f t="shared" si="0"/>
        <v>0</v>
      </c>
      <c r="M20" s="68">
        <f t="shared" si="0"/>
        <v>0</v>
      </c>
      <c r="N20" s="68">
        <f t="shared" si="1"/>
        <v>0</v>
      </c>
    </row>
    <row r="21" spans="2:14">
      <c r="B21" s="14" t="s">
        <v>9</v>
      </c>
      <c r="C21" s="18"/>
      <c r="D21" s="18"/>
      <c r="E21" s="18"/>
      <c r="F21" s="18"/>
      <c r="G21" s="18"/>
      <c r="J21" s="2" t="str">
        <f t="shared" si="2"/>
        <v>Kock 8</v>
      </c>
      <c r="K21" s="68">
        <f t="shared" si="0"/>
        <v>0</v>
      </c>
      <c r="L21" s="68">
        <f t="shared" si="0"/>
        <v>0</v>
      </c>
      <c r="M21" s="68">
        <f t="shared" si="0"/>
        <v>0</v>
      </c>
      <c r="N21" s="68">
        <f t="shared" si="1"/>
        <v>0</v>
      </c>
    </row>
    <row r="22" spans="2:14">
      <c r="B22" s="14" t="s">
        <v>10</v>
      </c>
      <c r="C22" s="18"/>
      <c r="D22" s="18"/>
      <c r="E22" s="18"/>
      <c r="F22" s="18"/>
      <c r="G22" s="18"/>
      <c r="J22" s="2" t="str">
        <f t="shared" si="2"/>
        <v>Kock 9</v>
      </c>
      <c r="K22" s="68">
        <f t="shared" si="0"/>
        <v>0</v>
      </c>
      <c r="L22" s="68">
        <f t="shared" si="0"/>
        <v>0</v>
      </c>
      <c r="M22" s="68">
        <f t="shared" si="0"/>
        <v>0</v>
      </c>
      <c r="N22" s="68">
        <f t="shared" si="1"/>
        <v>0</v>
      </c>
    </row>
    <row r="23" spans="2:14">
      <c r="B23" s="14" t="s">
        <v>11</v>
      </c>
      <c r="C23" s="18"/>
      <c r="D23" s="18"/>
      <c r="E23" s="18"/>
      <c r="F23" s="18"/>
      <c r="G23" s="18"/>
      <c r="J23" s="2" t="str">
        <f t="shared" si="2"/>
        <v>Kock 10</v>
      </c>
      <c r="K23" s="68">
        <f t="shared" si="0"/>
        <v>0</v>
      </c>
      <c r="L23" s="68">
        <f t="shared" si="0"/>
        <v>0</v>
      </c>
      <c r="M23" s="68">
        <f t="shared" si="0"/>
        <v>0</v>
      </c>
      <c r="N23" s="68">
        <f t="shared" si="1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68">
        <f t="shared" si="0"/>
        <v>0</v>
      </c>
      <c r="L24" s="68">
        <f t="shared" si="0"/>
        <v>0</v>
      </c>
      <c r="M24" s="68">
        <f t="shared" si="0"/>
        <v>0</v>
      </c>
      <c r="N24" s="68">
        <f t="shared" si="1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40</v>
      </c>
      <c r="K25" s="68">
        <f t="shared" ref="K25:M28" si="3">C26</f>
        <v>0</v>
      </c>
      <c r="L25" s="68">
        <f t="shared" si="3"/>
        <v>0</v>
      </c>
      <c r="M25" s="68">
        <f t="shared" si="3"/>
        <v>0</v>
      </c>
      <c r="N25" s="68">
        <f t="shared" si="1"/>
        <v>0</v>
      </c>
    </row>
    <row r="26" spans="2:14">
      <c r="B26" s="14" t="s">
        <v>40</v>
      </c>
      <c r="C26" s="18"/>
      <c r="D26" s="18"/>
      <c r="E26" s="18"/>
      <c r="F26" s="18"/>
      <c r="G26" s="18"/>
      <c r="J26" s="2" t="s">
        <v>41</v>
      </c>
      <c r="K26" s="68">
        <f t="shared" si="3"/>
        <v>0</v>
      </c>
      <c r="L26" s="68">
        <f t="shared" si="3"/>
        <v>0</v>
      </c>
      <c r="M26" s="68">
        <f t="shared" si="3"/>
        <v>0</v>
      </c>
      <c r="N26" s="68">
        <f t="shared" si="1"/>
        <v>0</v>
      </c>
    </row>
    <row r="27" spans="2:14">
      <c r="B27" s="14" t="s">
        <v>41</v>
      </c>
      <c r="C27" s="18"/>
      <c r="D27" s="18"/>
      <c r="E27" s="18"/>
      <c r="F27" s="18"/>
      <c r="G27" s="18"/>
      <c r="J27" s="2" t="s">
        <v>42</v>
      </c>
      <c r="K27" s="68">
        <f t="shared" si="3"/>
        <v>0</v>
      </c>
      <c r="L27" s="68">
        <f t="shared" si="3"/>
        <v>0</v>
      </c>
      <c r="M27" s="68">
        <f t="shared" si="3"/>
        <v>0</v>
      </c>
      <c r="N27" s="68">
        <f t="shared" si="1"/>
        <v>0</v>
      </c>
    </row>
    <row r="28" spans="2:14">
      <c r="B28" s="14" t="s">
        <v>42</v>
      </c>
      <c r="C28" s="18"/>
      <c r="D28" s="18"/>
      <c r="E28" s="18"/>
      <c r="F28" s="18"/>
      <c r="G28" s="18"/>
      <c r="J28" s="2" t="s">
        <v>43</v>
      </c>
      <c r="K28" s="68">
        <f t="shared" si="3"/>
        <v>0</v>
      </c>
      <c r="L28" s="68">
        <f t="shared" si="3"/>
        <v>0</v>
      </c>
      <c r="M28" s="68">
        <f t="shared" si="3"/>
        <v>0</v>
      </c>
      <c r="N28" s="68">
        <f t="shared" si="1"/>
        <v>0</v>
      </c>
    </row>
    <row r="29" spans="2:14">
      <c r="B29" s="14" t="s">
        <v>43</v>
      </c>
      <c r="C29" s="18"/>
      <c r="D29" s="18"/>
      <c r="E29" s="18"/>
      <c r="F29" s="18"/>
      <c r="G29" s="18"/>
    </row>
    <row r="30" spans="2:14">
      <c r="B30" s="14" t="s">
        <v>19</v>
      </c>
      <c r="C30" s="18">
        <f>SUM(C15:C29)</f>
        <v>32</v>
      </c>
      <c r="D30" s="18">
        <f>SUM(D15:D29)</f>
        <v>36</v>
      </c>
      <c r="E30" s="18">
        <f>SUM(E15:E29)</f>
        <v>36</v>
      </c>
      <c r="F30" s="18">
        <f>SUM(F15:F29)*2</f>
        <v>64</v>
      </c>
      <c r="G30" s="18"/>
    </row>
    <row r="31" spans="2:14">
      <c r="B31" s="19" t="s">
        <v>18</v>
      </c>
      <c r="C31" s="20">
        <f>C30/C8</f>
        <v>6.4</v>
      </c>
      <c r="D31" s="20">
        <f>D30/C8</f>
        <v>7.2</v>
      </c>
      <c r="E31" s="20">
        <f>E30/C8</f>
        <v>7.2</v>
      </c>
      <c r="F31" s="20">
        <f>F30/C8</f>
        <v>12.8</v>
      </c>
      <c r="G31" s="21">
        <f>SUM(C31:F31)</f>
        <v>33.6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15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26</v>
      </c>
      <c r="C35" s="25"/>
      <c r="D35" s="25"/>
      <c r="E35" s="25"/>
      <c r="F35" s="25"/>
      <c r="G35" s="24" t="s">
        <v>25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</row>
    <row r="38" spans="2:9">
      <c r="B38" s="11"/>
      <c r="C38" s="11"/>
    </row>
    <row r="39" spans="2:9">
      <c r="B39" s="26"/>
      <c r="C39" s="11"/>
      <c r="E39" s="2" t="s">
        <v>142</v>
      </c>
    </row>
    <row r="40" spans="2:9">
      <c r="B40" s="11"/>
      <c r="C40" s="11"/>
    </row>
    <row r="41" spans="2:9">
      <c r="B41" s="11"/>
      <c r="C41" s="11"/>
      <c r="F41" s="2" t="s">
        <v>143</v>
      </c>
    </row>
    <row r="42" spans="2:9">
      <c r="B42" s="11"/>
      <c r="C42" s="11"/>
    </row>
    <row r="43" spans="2:9">
      <c r="B43" s="27"/>
      <c r="C43" s="11"/>
      <c r="G43" s="2" t="s">
        <v>144</v>
      </c>
    </row>
    <row r="44" spans="2:9">
      <c r="B44" s="25"/>
      <c r="C44" s="11"/>
    </row>
    <row r="45" spans="2:9">
      <c r="B45" s="27"/>
      <c r="C45" s="11"/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20" priority="7" operator="greaterThan">
      <formula>10</formula>
    </cfRule>
  </conditionalFormatting>
  <conditionalFormatting sqref="C15:F29">
    <cfRule type="cellIs" dxfId="19" priority="1" operator="lessThan">
      <formula>1</formula>
    </cfRule>
    <cfRule type="cellIs" dxfId="18" priority="4" operator="lessThan">
      <formula>1</formula>
    </cfRule>
    <cfRule type="cellIs" dxfId="17" priority="5" operator="lessThan">
      <formula>1</formula>
    </cfRule>
    <cfRule type="cellIs" dxfId="16" priority="6" operator="greaterThan">
      <formula>10</formula>
    </cfRule>
  </conditionalFormatting>
  <conditionalFormatting sqref="C8">
    <cfRule type="cellIs" dxfId="15" priority="2" operator="lessThan">
      <formula>1</formula>
    </cfRule>
    <cfRule type="cellIs" dxfId="14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Totalt Gris </vt:lpstr>
      <vt:lpstr>1. 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Blad3</vt:lpstr>
      <vt:lpstr>Blad2</vt:lpstr>
    </vt:vector>
  </TitlesOfParts>
  <Company>LRF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Hamberg, Auni</cp:lastModifiedBy>
  <cp:lastPrinted>2014-09-05T14:09:44Z</cp:lastPrinted>
  <dcterms:created xsi:type="dcterms:W3CDTF">2013-10-19T12:51:31Z</dcterms:created>
  <dcterms:modified xsi:type="dcterms:W3CDTF">2016-09-15T15:56:29Z</dcterms:modified>
</cp:coreProperties>
</file>